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統計表23" sheetId="1" r:id="rId1"/>
    <sheet name="統計表24" sheetId="2" r:id="rId2"/>
    <sheet name="統計表25" sheetId="3" r:id="rId3"/>
    <sheet name="統計表26" sheetId="4" r:id="rId4"/>
    <sheet name="統計表27" sheetId="6" r:id="rId5"/>
    <sheet name="統計表28" sheetId="7" r:id="rId6"/>
    <sheet name="統計表29" sheetId="8" r:id="rId7"/>
  </sheets>
  <calcPr calcId="125725"/>
</workbook>
</file>

<file path=xl/calcChain.xml><?xml version="1.0" encoding="utf-8"?>
<calcChain xmlns="http://schemas.openxmlformats.org/spreadsheetml/2006/main">
  <c r="L59" i="8"/>
  <c r="J59"/>
  <c r="I59"/>
  <c r="G59"/>
  <c r="F59"/>
  <c r="L58"/>
  <c r="J58"/>
  <c r="I58"/>
  <c r="F58"/>
  <c r="G58" s="1"/>
  <c r="L57"/>
  <c r="J57"/>
  <c r="I57"/>
  <c r="G57"/>
  <c r="F57"/>
  <c r="L56"/>
  <c r="J56"/>
  <c r="I56"/>
  <c r="F56"/>
  <c r="G56" s="1"/>
  <c r="L55"/>
  <c r="J55"/>
  <c r="I55"/>
  <c r="G55"/>
  <c r="F55"/>
  <c r="L54"/>
  <c r="J54"/>
  <c r="I54"/>
  <c r="F54"/>
  <c r="G54" s="1"/>
  <c r="L53"/>
  <c r="J53"/>
  <c r="I53"/>
  <c r="G53"/>
  <c r="F53"/>
  <c r="L52"/>
  <c r="J52"/>
  <c r="I52"/>
  <c r="F52"/>
  <c r="G52" s="1"/>
  <c r="L51"/>
  <c r="J51"/>
  <c r="I51"/>
  <c r="G51"/>
  <c r="F51"/>
  <c r="L50"/>
  <c r="J50"/>
  <c r="I50"/>
  <c r="F50"/>
  <c r="G50" s="1"/>
  <c r="L49"/>
  <c r="J49"/>
  <c r="I49"/>
  <c r="G49"/>
  <c r="F49"/>
  <c r="L48"/>
  <c r="J48"/>
  <c r="I48"/>
  <c r="F48"/>
  <c r="G48" s="1"/>
  <c r="L47"/>
  <c r="J47"/>
  <c r="I47"/>
  <c r="G47"/>
  <c r="F47"/>
  <c r="L46"/>
  <c r="J46"/>
  <c r="I46"/>
  <c r="F46"/>
  <c r="G46" s="1"/>
  <c r="L45"/>
  <c r="J45"/>
  <c r="I45"/>
  <c r="G45"/>
  <c r="F45"/>
  <c r="L44"/>
  <c r="J44"/>
  <c r="I44"/>
  <c r="F44"/>
  <c r="G44" s="1"/>
  <c r="L43"/>
  <c r="J43"/>
  <c r="I43"/>
  <c r="G43"/>
  <c r="F43"/>
  <c r="L42"/>
  <c r="J42"/>
  <c r="I42"/>
  <c r="F42"/>
  <c r="G42" s="1"/>
  <c r="L41"/>
  <c r="J41"/>
  <c r="I41"/>
  <c r="G41"/>
  <c r="F41"/>
  <c r="L40"/>
  <c r="J40"/>
  <c r="I40"/>
  <c r="F40"/>
  <c r="G40" s="1"/>
  <c r="L39"/>
  <c r="J39"/>
  <c r="I39"/>
  <c r="G39"/>
  <c r="F39"/>
  <c r="L38"/>
  <c r="J38"/>
  <c r="I38"/>
  <c r="F38"/>
  <c r="G38" s="1"/>
  <c r="L37"/>
  <c r="J37"/>
  <c r="I37"/>
  <c r="G37"/>
  <c r="F37"/>
  <c r="L36"/>
  <c r="J36"/>
  <c r="I36"/>
  <c r="F36"/>
  <c r="G36" s="1"/>
  <c r="L35"/>
  <c r="J35"/>
  <c r="I35"/>
  <c r="G35"/>
  <c r="F35"/>
  <c r="L34"/>
  <c r="J34"/>
  <c r="I34"/>
  <c r="F34"/>
  <c r="G34" s="1"/>
  <c r="L33"/>
  <c r="J33"/>
  <c r="I33"/>
  <c r="G33"/>
  <c r="F33"/>
  <c r="L32"/>
  <c r="J32"/>
  <c r="I32"/>
  <c r="F32"/>
  <c r="G32" s="1"/>
  <c r="D31"/>
  <c r="J31" s="1"/>
  <c r="L30"/>
  <c r="J30"/>
  <c r="I30"/>
  <c r="G30"/>
  <c r="F30"/>
  <c r="L29"/>
  <c r="J29"/>
  <c r="I29"/>
  <c r="F29"/>
  <c r="G29" s="1"/>
  <c r="L28"/>
  <c r="J28"/>
  <c r="I28"/>
  <c r="G28"/>
  <c r="F28"/>
  <c r="L27"/>
  <c r="J27"/>
  <c r="I27"/>
  <c r="F27"/>
  <c r="G27" s="1"/>
  <c r="L26"/>
  <c r="J26"/>
  <c r="I26"/>
  <c r="G26"/>
  <c r="F26"/>
  <c r="L25"/>
  <c r="J25"/>
  <c r="I25"/>
  <c r="F25"/>
  <c r="G25" s="1"/>
  <c r="L24"/>
  <c r="J24"/>
  <c r="I24"/>
  <c r="G24"/>
  <c r="F24"/>
  <c r="L23"/>
  <c r="J23"/>
  <c r="I23"/>
  <c r="F23"/>
  <c r="G23" s="1"/>
  <c r="L22"/>
  <c r="J22"/>
  <c r="I22"/>
  <c r="G22"/>
  <c r="F22"/>
  <c r="L21"/>
  <c r="J21"/>
  <c r="I21"/>
  <c r="F21"/>
  <c r="G21" s="1"/>
  <c r="L20"/>
  <c r="J20"/>
  <c r="I20"/>
  <c r="G20"/>
  <c r="F20"/>
  <c r="L19"/>
  <c r="J19"/>
  <c r="I19"/>
  <c r="F19"/>
  <c r="G19" s="1"/>
  <c r="L18"/>
  <c r="J18"/>
  <c r="I18"/>
  <c r="G18"/>
  <c r="F18"/>
  <c r="L17"/>
  <c r="J17"/>
  <c r="I17"/>
  <c r="F17"/>
  <c r="G17" s="1"/>
  <c r="L16"/>
  <c r="J16"/>
  <c r="I16"/>
  <c r="G16"/>
  <c r="F16"/>
  <c r="L15"/>
  <c r="J15"/>
  <c r="I15"/>
  <c r="F15"/>
  <c r="G15" s="1"/>
  <c r="L14"/>
  <c r="J14"/>
  <c r="I14"/>
  <c r="G14"/>
  <c r="F14"/>
  <c r="L13"/>
  <c r="J13"/>
  <c r="I13"/>
  <c r="F13"/>
  <c r="G13" s="1"/>
  <c r="L12"/>
  <c r="J12"/>
  <c r="I12"/>
  <c r="G12"/>
  <c r="F12"/>
  <c r="L11"/>
  <c r="J11"/>
  <c r="I11"/>
  <c r="F11"/>
  <c r="G11" s="1"/>
  <c r="L10"/>
  <c r="J10"/>
  <c r="I10"/>
  <c r="G10"/>
  <c r="F10"/>
  <c r="L9"/>
  <c r="J9"/>
  <c r="I9"/>
  <c r="F9"/>
  <c r="G9" s="1"/>
  <c r="L8"/>
  <c r="J8"/>
  <c r="I8"/>
  <c r="G8"/>
  <c r="F8"/>
  <c r="L7"/>
  <c r="J7"/>
  <c r="I7"/>
  <c r="F7"/>
  <c r="G7" s="1"/>
  <c r="L6"/>
  <c r="J6"/>
  <c r="I6"/>
  <c r="G6"/>
  <c r="F6"/>
  <c r="H5" i="7"/>
  <c r="I5"/>
  <c r="J5"/>
  <c r="H6"/>
  <c r="I6"/>
  <c r="J6"/>
  <c r="H7"/>
  <c r="I7"/>
  <c r="J7"/>
  <c r="H8"/>
  <c r="I8"/>
  <c r="J8"/>
  <c r="H9"/>
  <c r="I9"/>
  <c r="J9"/>
  <c r="H10"/>
  <c r="I10"/>
  <c r="J10"/>
  <c r="N71" i="3"/>
  <c r="M71"/>
  <c r="L71"/>
  <c r="K71"/>
  <c r="J71"/>
  <c r="I71"/>
  <c r="H71"/>
  <c r="G71"/>
  <c r="F71"/>
  <c r="E71"/>
  <c r="D71"/>
  <c r="C71"/>
  <c r="C71" i="2"/>
  <c r="D71"/>
  <c r="E71"/>
  <c r="F71"/>
  <c r="G71"/>
  <c r="H71"/>
  <c r="I71"/>
  <c r="J71"/>
  <c r="K71"/>
  <c r="L71"/>
  <c r="M71"/>
  <c r="N71"/>
  <c r="F31" i="8" l="1"/>
  <c r="G31" s="1"/>
  <c r="I31"/>
  <c r="L31"/>
</calcChain>
</file>

<file path=xl/sharedStrings.xml><?xml version="1.0" encoding="utf-8"?>
<sst xmlns="http://schemas.openxmlformats.org/spreadsheetml/2006/main" count="600" uniqueCount="226">
  <si>
    <t>23 常住地又は従業地・通学地による年齢（5歳階級）、男女別人口、15歳以上就業者数</t>
    <rPh sb="3" eb="5">
      <t>ジョウジュウ</t>
    </rPh>
    <rPh sb="5" eb="6">
      <t>チ</t>
    </rPh>
    <rPh sb="6" eb="7">
      <t>マタ</t>
    </rPh>
    <rPh sb="8" eb="10">
      <t>ジュウギョウ</t>
    </rPh>
    <rPh sb="10" eb="11">
      <t>チ</t>
    </rPh>
    <rPh sb="12" eb="14">
      <t>ツウガク</t>
    </rPh>
    <rPh sb="14" eb="15">
      <t>チ</t>
    </rPh>
    <rPh sb="18" eb="20">
      <t>ネンレイ</t>
    </rPh>
    <rPh sb="22" eb="23">
      <t>サイ</t>
    </rPh>
    <rPh sb="23" eb="25">
      <t>カイキュウ</t>
    </rPh>
    <rPh sb="27" eb="29">
      <t>ダンジョ</t>
    </rPh>
    <rPh sb="29" eb="30">
      <t>ベツ</t>
    </rPh>
    <rPh sb="30" eb="32">
      <t>ジンコウ</t>
    </rPh>
    <rPh sb="35" eb="36">
      <t>サイ</t>
    </rPh>
    <rPh sb="36" eb="38">
      <t>イジョウ</t>
    </rPh>
    <rPh sb="38" eb="40">
      <t>シュウギョウ</t>
    </rPh>
    <rPh sb="40" eb="41">
      <t>シャ</t>
    </rPh>
    <rPh sb="41" eb="42">
      <t>スウ</t>
    </rPh>
    <phoneticPr fontId="3"/>
  </si>
  <si>
    <t>男女・年齢</t>
    <rPh sb="0" eb="2">
      <t>ダンジョ</t>
    </rPh>
    <rPh sb="3" eb="5">
      <t>ネンレイ</t>
    </rPh>
    <phoneticPr fontId="3"/>
  </si>
  <si>
    <t>常住地による人口</t>
    <rPh sb="0" eb="2">
      <t>ジョウジュウ</t>
    </rPh>
    <rPh sb="2" eb="3">
      <t>チ</t>
    </rPh>
    <rPh sb="6" eb="8">
      <t>ジンコウ</t>
    </rPh>
    <phoneticPr fontId="3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</si>
  <si>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3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</si>
  <si>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3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</si>
  <si>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3"/>
  </si>
  <si>
    <t>総　　　　　　数（夜間人口）</t>
    <rPh sb="0" eb="1">
      <t>フサ</t>
    </rPh>
    <rPh sb="7" eb="8">
      <t>カズ</t>
    </rPh>
    <rPh sb="9" eb="11">
      <t>ヤカン</t>
    </rPh>
    <rPh sb="11" eb="13">
      <t>ジンコウ</t>
    </rPh>
    <phoneticPr fontId="3"/>
  </si>
  <si>
    <t>従業も通学もしていない</t>
    <rPh sb="0" eb="2">
      <t>ジュウギョウ</t>
    </rPh>
    <rPh sb="3" eb="5">
      <t>ツウガク</t>
    </rPh>
    <phoneticPr fontId="3"/>
  </si>
  <si>
    <t>自宅で従業</t>
    <rPh sb="0" eb="2">
      <t>ジタク</t>
    </rPh>
    <rPh sb="3" eb="5">
      <t>ジュウギョウ</t>
    </rPh>
    <phoneticPr fontId="3"/>
  </si>
  <si>
    <t>自宅外の市内で従業・通学</t>
    <rPh sb="0" eb="2">
      <t>ジタク</t>
    </rPh>
    <rPh sb="2" eb="3">
      <t>ガイ</t>
    </rPh>
    <rPh sb="4" eb="6">
      <t>シナイ</t>
    </rPh>
    <rPh sb="7" eb="9">
      <t>ジュウギョウ</t>
    </rPh>
    <rPh sb="10" eb="12">
      <t>ツウガク</t>
    </rPh>
    <phoneticPr fontId="3"/>
  </si>
  <si>
    <t>都内他市区町村で従業・通学</t>
    <rPh sb="0" eb="2">
      <t>トナイ</t>
    </rPh>
    <rPh sb="2" eb="4">
      <t>タシ</t>
    </rPh>
    <rPh sb="4" eb="5">
      <t>ク</t>
    </rPh>
    <rPh sb="5" eb="6">
      <t>チョウ</t>
    </rPh>
    <rPh sb="6" eb="7">
      <t>ソン</t>
    </rPh>
    <rPh sb="8" eb="10">
      <t>ジュウギョウ</t>
    </rPh>
    <rPh sb="11" eb="13">
      <t>ツウガク</t>
    </rPh>
    <phoneticPr fontId="3"/>
  </si>
  <si>
    <t>他県で従業･通学</t>
    <rPh sb="0" eb="2">
      <t>タケン</t>
    </rPh>
    <rPh sb="3" eb="5">
      <t>ジュウギョウ</t>
    </rPh>
    <rPh sb="6" eb="8">
      <t>ツウガク</t>
    </rPh>
    <phoneticPr fontId="3"/>
  </si>
  <si>
    <t>総　　　　数</t>
    <rPh sb="0" eb="1">
      <t>フサ</t>
    </rPh>
    <rPh sb="5" eb="6">
      <t>カズ</t>
    </rPh>
    <phoneticPr fontId="3"/>
  </si>
  <si>
    <t>自宅外の市内で従業</t>
    <rPh sb="0" eb="2">
      <t>ジタク</t>
    </rPh>
    <rPh sb="2" eb="3">
      <t>ガイ</t>
    </rPh>
    <rPh sb="4" eb="6">
      <t>シナイ</t>
    </rPh>
    <rPh sb="7" eb="9">
      <t>ジュウギョウ</t>
    </rPh>
    <phoneticPr fontId="3"/>
  </si>
  <si>
    <t>都内他市区町村で従業</t>
    <rPh sb="0" eb="2">
      <t>トナイ</t>
    </rPh>
    <rPh sb="2" eb="4">
      <t>タシ</t>
    </rPh>
    <rPh sb="4" eb="5">
      <t>ク</t>
    </rPh>
    <rPh sb="5" eb="6">
      <t>チョウ</t>
    </rPh>
    <rPh sb="6" eb="7">
      <t>ソン</t>
    </rPh>
    <rPh sb="8" eb="10">
      <t>ジュウギョウ</t>
    </rPh>
    <phoneticPr fontId="3"/>
  </si>
  <si>
    <t>他県で従業</t>
    <rPh sb="0" eb="2">
      <t>タケン</t>
    </rPh>
    <rPh sb="3" eb="5">
      <t>ジュウギョウ</t>
    </rPh>
    <phoneticPr fontId="3"/>
  </si>
  <si>
    <t>総　　　　数　　　　　　（昼間人口）</t>
    <rPh sb="0" eb="1">
      <t>フサ</t>
    </rPh>
    <rPh sb="5" eb="6">
      <t>カズ</t>
    </rPh>
    <rPh sb="13" eb="15">
      <t>チュウカン</t>
    </rPh>
    <rPh sb="15" eb="17">
      <t>ジンコウ</t>
    </rPh>
    <phoneticPr fontId="3"/>
  </si>
  <si>
    <t>都内他市区町村に常住</t>
    <rPh sb="0" eb="2">
      <t>トナイ</t>
    </rPh>
    <rPh sb="2" eb="4">
      <t>タシ</t>
    </rPh>
    <rPh sb="4" eb="5">
      <t>ク</t>
    </rPh>
    <rPh sb="5" eb="6">
      <t>チョウ</t>
    </rPh>
    <rPh sb="6" eb="7">
      <t>ソン</t>
    </rPh>
    <rPh sb="8" eb="10">
      <t>ジョウジュウ</t>
    </rPh>
    <phoneticPr fontId="3"/>
  </si>
  <si>
    <t>他県に常住</t>
    <rPh sb="0" eb="2">
      <t>タケン</t>
    </rPh>
    <rPh sb="3" eb="5">
      <t>ジョウジュウ</t>
    </rPh>
    <phoneticPr fontId="3"/>
  </si>
  <si>
    <t>総数</t>
    <rPh sb="0" eb="2">
      <t>ソウスウ</t>
    </rPh>
    <phoneticPr fontId="3"/>
  </si>
  <si>
    <t>総　　　数</t>
    <rPh sb="0" eb="1">
      <t>フサ</t>
    </rPh>
    <rPh sb="4" eb="5">
      <t>カズ</t>
    </rPh>
    <phoneticPr fontId="3"/>
  </si>
  <si>
    <t>15歳未満</t>
    <rPh sb="2" eb="3">
      <t>サイ</t>
    </rPh>
    <rPh sb="3" eb="5">
      <t>ミマン</t>
    </rPh>
    <phoneticPr fontId="3"/>
  </si>
  <si>
    <t>-</t>
  </si>
  <si>
    <t>15～19歳</t>
    <rPh sb="5" eb="6">
      <t>サイ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</si>
  <si>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</si>
  <si>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</si>
  <si>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</si>
  <si>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</si>
  <si>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</si>
  <si>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</si>
  <si>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</si>
  <si>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</si>
  <si>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</si>
  <si>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</si>
  <si>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</si>
  <si>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</si>
  <si>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</si>
  <si>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rPh sb="2" eb="3">
      <t>サイ</t>
    </rPh>
    <rPh sb="3" eb="5">
      <t>イジョウ</t>
    </rPh>
    <phoneticPr fontId="3"/>
  </si>
  <si>
    <t>　　男</t>
    <rPh sb="2" eb="3">
      <t>オトコ</t>
    </rPh>
    <phoneticPr fontId="3"/>
  </si>
  <si>
    <t>　　女</t>
    <rPh sb="2" eb="3">
      <t>オンナ</t>
    </rPh>
    <phoneticPr fontId="3"/>
  </si>
  <si>
    <t>資料：総務省統計局「平成27年国勢調査従業地・通学地集計　従業地・通学地による人口・就業状態等集計　第1表」</t>
    <rPh sb="0" eb="2">
      <t>シリョウ</t>
    </rPh>
    <phoneticPr fontId="3"/>
  </si>
  <si>
    <t xml:space="preserve"> </t>
    <phoneticPr fontId="3"/>
  </si>
  <si>
    <t>資料：総務省統計局「平成27年国勢調査従業地・通学地集計　従業地・通学地による人口・就業状態等集計　第3表」</t>
    <rPh sb="0" eb="2">
      <t>シリョウ</t>
    </rPh>
    <rPh sb="3" eb="6">
      <t>ソウムショウ</t>
    </rPh>
    <rPh sb="6" eb="9">
      <t>トウケイキョク</t>
    </rPh>
    <rPh sb="50" eb="51">
      <t>ダイ</t>
    </rPh>
    <rPh sb="52" eb="53">
      <t>ヒョウ</t>
    </rPh>
    <phoneticPr fontId="3"/>
  </si>
  <si>
    <t>その他の道府県</t>
    <rPh sb="2" eb="3">
      <t>タ</t>
    </rPh>
    <rPh sb="4" eb="7">
      <t>ドウフケン</t>
    </rPh>
    <phoneticPr fontId="3"/>
  </si>
  <si>
    <t>山梨県</t>
    <rPh sb="0" eb="2">
      <t>ヤマナシ</t>
    </rPh>
    <rPh sb="2" eb="3">
      <t>ケン</t>
    </rPh>
    <phoneticPr fontId="3"/>
  </si>
  <si>
    <t>神奈川県</t>
    <rPh sb="0" eb="4">
      <t>カナガワケン</t>
    </rPh>
    <phoneticPr fontId="3"/>
  </si>
  <si>
    <t>千葉県</t>
    <rPh sb="0" eb="3">
      <t>チバケン</t>
    </rPh>
    <phoneticPr fontId="3"/>
  </si>
  <si>
    <t>埼玉県</t>
    <rPh sb="0" eb="3">
      <t>サイタマケン</t>
    </rPh>
    <phoneticPr fontId="3"/>
  </si>
  <si>
    <t>茨城県</t>
    <rPh sb="0" eb="3">
      <t>イバラギケン</t>
    </rPh>
    <phoneticPr fontId="3"/>
  </si>
  <si>
    <t>他 県</t>
    <rPh sb="0" eb="1">
      <t>ホカ</t>
    </rPh>
    <rPh sb="2" eb="3">
      <t>ケン</t>
    </rPh>
    <phoneticPr fontId="3"/>
  </si>
  <si>
    <t>その他の市町村</t>
    <rPh sb="2" eb="3">
      <t>タ</t>
    </rPh>
    <rPh sb="4" eb="7">
      <t>シチョウソン</t>
    </rPh>
    <phoneticPr fontId="3"/>
  </si>
  <si>
    <t>奥多摩町</t>
    <rPh sb="0" eb="3">
      <t>オクタマ</t>
    </rPh>
    <rPh sb="3" eb="4">
      <t>マチ</t>
    </rPh>
    <phoneticPr fontId="3"/>
  </si>
  <si>
    <t>日の出町</t>
    <rPh sb="0" eb="1">
      <t>ヒ</t>
    </rPh>
    <rPh sb="2" eb="4">
      <t>デマチ</t>
    </rPh>
    <phoneticPr fontId="3"/>
  </si>
  <si>
    <t>瑞穂町</t>
    <rPh sb="0" eb="3">
      <t>ミズホマチ</t>
    </rPh>
    <phoneticPr fontId="3"/>
  </si>
  <si>
    <t>西東京市</t>
    <rPh sb="0" eb="1">
      <t>ニシ</t>
    </rPh>
    <rPh sb="1" eb="3">
      <t>トウキョウ</t>
    </rPh>
    <rPh sb="3" eb="4">
      <t>シ</t>
    </rPh>
    <phoneticPr fontId="3"/>
  </si>
  <si>
    <t>あきる野市</t>
    <rPh sb="3" eb="5">
      <t>ノシ</t>
    </rPh>
    <phoneticPr fontId="3"/>
  </si>
  <si>
    <t>羽村市</t>
    <rPh sb="0" eb="3">
      <t>ハムラシ</t>
    </rPh>
    <phoneticPr fontId="3"/>
  </si>
  <si>
    <t>稲城市</t>
    <rPh sb="0" eb="3">
      <t>イナギシ</t>
    </rPh>
    <phoneticPr fontId="3"/>
  </si>
  <si>
    <t>多摩市</t>
    <rPh sb="0" eb="3">
      <t>タマシ</t>
    </rPh>
    <phoneticPr fontId="3"/>
  </si>
  <si>
    <t>武蔵村山市</t>
    <rPh sb="0" eb="5">
      <t>ムサシムラヤマシ</t>
    </rPh>
    <phoneticPr fontId="3"/>
  </si>
  <si>
    <t>東久留米市</t>
    <rPh sb="0" eb="5">
      <t>ヒガシクルメシ</t>
    </rPh>
    <phoneticPr fontId="3"/>
  </si>
  <si>
    <t>清瀬市</t>
    <rPh sb="0" eb="3">
      <t>キヨセシ</t>
    </rPh>
    <phoneticPr fontId="3"/>
  </si>
  <si>
    <t>東大和市</t>
    <rPh sb="0" eb="4">
      <t>ヒガシヤマトシ</t>
    </rPh>
    <phoneticPr fontId="3"/>
  </si>
  <si>
    <t>狛江市</t>
    <rPh sb="0" eb="3">
      <t>コマエシ</t>
    </rPh>
    <phoneticPr fontId="3"/>
  </si>
  <si>
    <t>福生市</t>
    <rPh sb="0" eb="3">
      <t>フッサシ</t>
    </rPh>
    <phoneticPr fontId="3"/>
  </si>
  <si>
    <t>国立市</t>
    <rPh sb="0" eb="3">
      <t>クニタチシ</t>
    </rPh>
    <phoneticPr fontId="3"/>
  </si>
  <si>
    <t>国分寺市</t>
    <rPh sb="0" eb="4">
      <t>コクブンジシ</t>
    </rPh>
    <phoneticPr fontId="3"/>
  </si>
  <si>
    <t>東村山市</t>
    <rPh sb="0" eb="4">
      <t>ヒガシムラヤマシ</t>
    </rPh>
    <phoneticPr fontId="3"/>
  </si>
  <si>
    <t>日野市</t>
    <rPh sb="0" eb="3">
      <t>ヒノシ</t>
    </rPh>
    <phoneticPr fontId="3"/>
  </si>
  <si>
    <t>小金井市</t>
    <rPh sb="0" eb="4">
      <t>コガネイシ</t>
    </rPh>
    <phoneticPr fontId="3"/>
  </si>
  <si>
    <t>町田市</t>
    <rPh sb="0" eb="3">
      <t>マチダシ</t>
    </rPh>
    <phoneticPr fontId="3"/>
  </si>
  <si>
    <t>調布市</t>
    <rPh sb="0" eb="3">
      <t>チョウフシ</t>
    </rPh>
    <phoneticPr fontId="3"/>
  </si>
  <si>
    <t>昭島市</t>
    <rPh sb="0" eb="3">
      <t>アキシマシ</t>
    </rPh>
    <phoneticPr fontId="3"/>
  </si>
  <si>
    <t>府中市</t>
    <rPh sb="0" eb="3">
      <t>フチュウシ</t>
    </rPh>
    <phoneticPr fontId="3"/>
  </si>
  <si>
    <t>青梅市</t>
    <rPh sb="0" eb="3">
      <t>オウメシ</t>
    </rPh>
    <phoneticPr fontId="3"/>
  </si>
  <si>
    <t>三鷹市</t>
    <rPh sb="0" eb="3">
      <t>ミタカシ</t>
    </rPh>
    <phoneticPr fontId="3"/>
  </si>
  <si>
    <t>武蔵野市</t>
    <rPh sb="0" eb="4">
      <t>ムサシノシ</t>
    </rPh>
    <phoneticPr fontId="3"/>
  </si>
  <si>
    <t>立川市</t>
    <rPh sb="0" eb="3">
      <t>タチカワシ</t>
    </rPh>
    <phoneticPr fontId="3"/>
  </si>
  <si>
    <t>八王子市</t>
    <rPh sb="0" eb="4">
      <t>ハチオウジシ</t>
    </rPh>
    <phoneticPr fontId="3"/>
  </si>
  <si>
    <t>江戸川区</t>
    <rPh sb="0" eb="4">
      <t>エドガワク</t>
    </rPh>
    <phoneticPr fontId="3"/>
  </si>
  <si>
    <t>葛飾区</t>
    <rPh sb="0" eb="3">
      <t>カツシカク</t>
    </rPh>
    <phoneticPr fontId="3"/>
  </si>
  <si>
    <t>足立区</t>
    <rPh sb="0" eb="3">
      <t>アダチク</t>
    </rPh>
    <phoneticPr fontId="3"/>
  </si>
  <si>
    <t>練馬区</t>
    <rPh sb="0" eb="3">
      <t>ネリマク</t>
    </rPh>
    <phoneticPr fontId="3"/>
  </si>
  <si>
    <t>板橋区</t>
    <rPh sb="0" eb="3">
      <t>イタバシク</t>
    </rPh>
    <phoneticPr fontId="3"/>
  </si>
  <si>
    <t>荒川区</t>
    <rPh sb="0" eb="3">
      <t>アラカワク</t>
    </rPh>
    <phoneticPr fontId="3"/>
  </si>
  <si>
    <t>北区</t>
    <rPh sb="0" eb="2">
      <t>キタク</t>
    </rPh>
    <phoneticPr fontId="3"/>
  </si>
  <si>
    <t>豊島区</t>
    <rPh sb="0" eb="3">
      <t>トシマク</t>
    </rPh>
    <phoneticPr fontId="3"/>
  </si>
  <si>
    <t>杉並区</t>
    <rPh sb="0" eb="3">
      <t>スギナミク</t>
    </rPh>
    <phoneticPr fontId="3"/>
  </si>
  <si>
    <t>中野区</t>
    <rPh sb="0" eb="3">
      <t>ナカノク</t>
    </rPh>
    <phoneticPr fontId="3"/>
  </si>
  <si>
    <t>渋谷区</t>
    <rPh sb="0" eb="3">
      <t>シブヤク</t>
    </rPh>
    <phoneticPr fontId="3"/>
  </si>
  <si>
    <t>世田谷区</t>
    <rPh sb="0" eb="4">
      <t>セタガヤク</t>
    </rPh>
    <phoneticPr fontId="3"/>
  </si>
  <si>
    <t>大田区</t>
    <rPh sb="0" eb="3">
      <t>オオタク</t>
    </rPh>
    <phoneticPr fontId="3"/>
  </si>
  <si>
    <t>目黒区</t>
    <rPh sb="0" eb="3">
      <t>メグロク</t>
    </rPh>
    <phoneticPr fontId="3"/>
  </si>
  <si>
    <t>品川区</t>
    <rPh sb="0" eb="3">
      <t>シナガワク</t>
    </rPh>
    <phoneticPr fontId="3"/>
  </si>
  <si>
    <t>江東区</t>
    <rPh sb="0" eb="3">
      <t>コウトウク</t>
    </rPh>
    <phoneticPr fontId="3"/>
  </si>
  <si>
    <t>墨田区</t>
    <rPh sb="0" eb="3">
      <t>スミダク</t>
    </rPh>
    <phoneticPr fontId="3"/>
  </si>
  <si>
    <t>台東区</t>
    <rPh sb="0" eb="3">
      <t>タイトウク</t>
    </rPh>
    <phoneticPr fontId="3"/>
  </si>
  <si>
    <t>文京区</t>
    <rPh sb="0" eb="3">
      <t>ブンキョウク</t>
    </rPh>
    <phoneticPr fontId="3"/>
  </si>
  <si>
    <t>新宿区</t>
    <rPh sb="0" eb="3">
      <t>シンジュクク</t>
    </rPh>
    <phoneticPr fontId="3"/>
  </si>
  <si>
    <t>港区</t>
    <rPh sb="0" eb="2">
      <t>ミナトク</t>
    </rPh>
    <phoneticPr fontId="3"/>
  </si>
  <si>
    <t>中央区</t>
    <rPh sb="0" eb="3">
      <t>チュウオウク</t>
    </rPh>
    <phoneticPr fontId="3"/>
  </si>
  <si>
    <t>千代田区</t>
    <rPh sb="0" eb="4">
      <t>チヨダク</t>
    </rPh>
    <phoneticPr fontId="3"/>
  </si>
  <si>
    <t>特別区部</t>
    <rPh sb="0" eb="3">
      <t>トクベツク</t>
    </rPh>
    <rPh sb="3" eb="4">
      <t>ブ</t>
    </rPh>
    <phoneticPr fontId="3"/>
  </si>
  <si>
    <t>都内</t>
    <rPh sb="0" eb="1">
      <t>ト</t>
    </rPh>
    <rPh sb="1" eb="2">
      <t>ナイ</t>
    </rPh>
    <phoneticPr fontId="3"/>
  </si>
  <si>
    <t>他市区町村へ従業・通学</t>
    <rPh sb="0" eb="1">
      <t>タ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3"/>
  </si>
  <si>
    <t>自宅外</t>
    <rPh sb="0" eb="3">
      <t>ジタクガイ</t>
    </rPh>
    <phoneticPr fontId="3"/>
  </si>
  <si>
    <t>自宅</t>
    <rPh sb="0" eb="2">
      <t>ジタク</t>
    </rPh>
    <phoneticPr fontId="3"/>
  </si>
  <si>
    <t>小平市で従業・通学</t>
    <rPh sb="0" eb="3">
      <t>コダイラシ</t>
    </rPh>
    <rPh sb="4" eb="6">
      <t>ジュウギョウ</t>
    </rPh>
    <rPh sb="7" eb="9">
      <t>ツウガク</t>
    </rPh>
    <phoneticPr fontId="3"/>
  </si>
  <si>
    <t>小平市内に常住する就業者・通学者</t>
    <rPh sb="0" eb="2">
      <t>コダイラ</t>
    </rPh>
    <rPh sb="2" eb="4">
      <t>シナイ</t>
    </rPh>
    <rPh sb="5" eb="7">
      <t>ジョウジュウ</t>
    </rPh>
    <rPh sb="9" eb="12">
      <t>シュウギョウシャ</t>
    </rPh>
    <rPh sb="13" eb="16">
      <t>ツウガクシャ</t>
    </rPh>
    <phoneticPr fontId="3"/>
  </si>
  <si>
    <t>(別掲)15歳未満を含む通学者</t>
    <rPh sb="1" eb="3">
      <t>ベッケイ</t>
    </rPh>
    <rPh sb="6" eb="9">
      <t>サイミマン</t>
    </rPh>
    <rPh sb="10" eb="11">
      <t>フク</t>
    </rPh>
    <rPh sb="12" eb="15">
      <t>ツウガクシャ</t>
    </rPh>
    <phoneticPr fontId="3"/>
  </si>
  <si>
    <t>15歳以上　　　　通　学　者</t>
    <rPh sb="2" eb="5">
      <t>サイイジョウ</t>
    </rPh>
    <rPh sb="9" eb="10">
      <t>ツウ</t>
    </rPh>
    <rPh sb="11" eb="12">
      <t>ガク</t>
    </rPh>
    <rPh sb="13" eb="14">
      <t>モノ</t>
    </rPh>
    <phoneticPr fontId="3"/>
  </si>
  <si>
    <t>15歳以上　　　　就　業　者</t>
    <rPh sb="2" eb="5">
      <t>サイイジョウ</t>
    </rPh>
    <rPh sb="9" eb="10">
      <t>ジュ</t>
    </rPh>
    <rPh sb="11" eb="12">
      <t>ギョウ</t>
    </rPh>
    <rPh sb="13" eb="14">
      <t>モノ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</si>
  <si>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</si>
  <si>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</si>
  <si>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　　　　　　　　数</t>
    <rPh sb="0" eb="1">
      <t>フサ</t>
    </rPh>
    <rPh sb="11" eb="12">
      <t>カズ</t>
    </rPh>
    <phoneticPr fontId="3"/>
  </si>
  <si>
    <t>従業・通学地市区町村</t>
    <rPh sb="0" eb="2">
      <t>ジュウギョウ</t>
    </rPh>
    <rPh sb="3" eb="5">
      <t>ツウガク</t>
    </rPh>
    <rPh sb="5" eb="6">
      <t>チ</t>
    </rPh>
    <rPh sb="6" eb="8">
      <t>シク</t>
    </rPh>
    <rPh sb="8" eb="10">
      <t>チョウソン</t>
    </rPh>
    <phoneticPr fontId="3"/>
  </si>
  <si>
    <t>従業・通学地による　　　　　　　　　常住市区町村</t>
    <rPh sb="0" eb="2">
      <t>ジュウギョウ</t>
    </rPh>
    <rPh sb="3" eb="5">
      <t>ツウガク</t>
    </rPh>
    <rPh sb="5" eb="6">
      <t>チ</t>
    </rPh>
    <rPh sb="18" eb="20">
      <t>ジョウジュウ</t>
    </rPh>
    <rPh sb="20" eb="22">
      <t>シク</t>
    </rPh>
    <rPh sb="22" eb="24">
      <t>チョウソン</t>
    </rPh>
    <phoneticPr fontId="3"/>
  </si>
  <si>
    <t>小平市で従業・通学する者</t>
    <rPh sb="0" eb="2">
      <t>コダイラ</t>
    </rPh>
    <rPh sb="2" eb="3">
      <t>シ</t>
    </rPh>
    <rPh sb="4" eb="6">
      <t>ジュウギョウ</t>
    </rPh>
    <rPh sb="7" eb="9">
      <t>ツウガク</t>
    </rPh>
    <rPh sb="11" eb="12">
      <t>モノ</t>
    </rPh>
    <phoneticPr fontId="3"/>
  </si>
  <si>
    <t>小平市に常住</t>
    <rPh sb="0" eb="3">
      <t>コダイラシ</t>
    </rPh>
    <rPh sb="4" eb="6">
      <t>ジョウジュウ</t>
    </rPh>
    <phoneticPr fontId="3"/>
  </si>
  <si>
    <t>自宅</t>
    <rPh sb="0" eb="1">
      <t>ジ</t>
    </rPh>
    <rPh sb="1" eb="2">
      <t>タク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</si>
  <si>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</si>
  <si>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都内</t>
    <rPh sb="0" eb="2">
      <t>トナイ</t>
    </rPh>
    <phoneticPr fontId="3"/>
  </si>
  <si>
    <t>特 別 区 部</t>
    <rPh sb="0" eb="1">
      <t>トク</t>
    </rPh>
    <rPh sb="2" eb="3">
      <t>ベツ</t>
    </rPh>
    <rPh sb="4" eb="5">
      <t>ク</t>
    </rPh>
    <rPh sb="6" eb="7">
      <t>ブ</t>
    </rPh>
    <phoneticPr fontId="3"/>
  </si>
  <si>
    <t>奥多摩町</t>
    <rPh sb="0" eb="4">
      <t>オクタママチ</t>
    </rPh>
    <phoneticPr fontId="3"/>
  </si>
  <si>
    <t>-</t>
    <phoneticPr fontId="3"/>
  </si>
  <si>
    <t>資料：総務省統計局「平成27年国勢調査従業地・通学地集計　従業地・通学地による人口・就業状態等集計　第4表」</t>
    <rPh sb="0" eb="2">
      <t>シリョウ</t>
    </rPh>
    <phoneticPr fontId="3"/>
  </si>
  <si>
    <t>26 常住地又は従業地による産業（大分類）別15歳以上就業者数（雇用者－特掲）</t>
    <rPh sb="3" eb="5">
      <t>ジョウジュウ</t>
    </rPh>
    <rPh sb="5" eb="6">
      <t>チ</t>
    </rPh>
    <rPh sb="6" eb="7">
      <t>マタ</t>
    </rPh>
    <rPh sb="8" eb="10">
      <t>ジュウギョウ</t>
    </rPh>
    <rPh sb="10" eb="11">
      <t>チ</t>
    </rPh>
    <rPh sb="14" eb="16">
      <t>サンギョウ</t>
    </rPh>
    <rPh sb="17" eb="20">
      <t>ダイブンルイ</t>
    </rPh>
    <rPh sb="21" eb="22">
      <t>ベツ</t>
    </rPh>
    <rPh sb="24" eb="27">
      <t>サイイジョウ</t>
    </rPh>
    <rPh sb="27" eb="30">
      <t>シュウギョウシャ</t>
    </rPh>
    <rPh sb="30" eb="31">
      <t>スウ</t>
    </rPh>
    <rPh sb="32" eb="35">
      <t>コヨウシャ</t>
    </rPh>
    <rPh sb="36" eb="37">
      <t>トク</t>
    </rPh>
    <rPh sb="37" eb="38">
      <t>ケイ</t>
    </rPh>
    <phoneticPr fontId="3"/>
  </si>
  <si>
    <t>産　　業　（大　分　類）</t>
    <rPh sb="0" eb="1">
      <t>サン</t>
    </rPh>
    <rPh sb="3" eb="4">
      <t>ギョウ</t>
    </rPh>
    <rPh sb="6" eb="7">
      <t>ダイ</t>
    </rPh>
    <rPh sb="8" eb="9">
      <t>ブン</t>
    </rPh>
    <rPh sb="10" eb="11">
      <t>タグイ</t>
    </rPh>
    <phoneticPr fontId="3"/>
  </si>
  <si>
    <t>常住地による15歳以上就業者数</t>
    <rPh sb="0" eb="2">
      <t>ジョウジュウ</t>
    </rPh>
    <rPh sb="2" eb="3">
      <t>チ</t>
    </rPh>
    <rPh sb="8" eb="9">
      <t>サイ</t>
    </rPh>
    <rPh sb="9" eb="11">
      <t>イジョウ</t>
    </rPh>
    <rPh sb="11" eb="14">
      <t>シュウギョウシャ</t>
    </rPh>
    <rPh sb="14" eb="15">
      <t>スウ</t>
    </rPh>
    <phoneticPr fontId="3"/>
  </si>
  <si>
    <t>従業地による15歳以上就業者数</t>
    <rPh sb="0" eb="2">
      <t>ジュウギョウ</t>
    </rPh>
    <rPh sb="2" eb="3">
      <t>チ</t>
    </rPh>
    <rPh sb="8" eb="9">
      <t>サイ</t>
    </rPh>
    <rPh sb="9" eb="11">
      <t>イジョウ</t>
    </rPh>
    <rPh sb="11" eb="14">
      <t>シュウギョウシャ</t>
    </rPh>
    <rPh sb="14" eb="15">
      <t>スウ</t>
    </rPh>
    <phoneticPr fontId="3"/>
  </si>
  <si>
    <t>自宅外の自市区町村で従業</t>
    <rPh sb="0" eb="2">
      <t>ジタク</t>
    </rPh>
    <rPh sb="2" eb="3">
      <t>ガイ</t>
    </rPh>
    <rPh sb="4" eb="5">
      <t>ジ</t>
    </rPh>
    <rPh sb="5" eb="7">
      <t>シク</t>
    </rPh>
    <rPh sb="7" eb="9">
      <t>チョウソン</t>
    </rPh>
    <rPh sb="10" eb="12">
      <t>ジュウギョウ</t>
    </rPh>
    <phoneticPr fontId="3"/>
  </si>
  <si>
    <t>都内他市区町村に常住</t>
    <rPh sb="0" eb="2">
      <t>トナイ</t>
    </rPh>
    <rPh sb="2" eb="3">
      <t>タ</t>
    </rPh>
    <rPh sb="3" eb="5">
      <t>シク</t>
    </rPh>
    <rPh sb="5" eb="7">
      <t>チョウソン</t>
    </rPh>
    <rPh sb="8" eb="10">
      <t>ジョウジュウ</t>
    </rPh>
    <phoneticPr fontId="3"/>
  </si>
  <si>
    <t>（再掲）　雇用者</t>
    <rPh sb="1" eb="3">
      <t>サイケイ</t>
    </rPh>
    <rPh sb="5" eb="8">
      <t>コヨウシャ</t>
    </rPh>
    <phoneticPr fontId="3"/>
  </si>
  <si>
    <t>総　　　　　　　　　　　　　　　数</t>
    <rPh sb="0" eb="1">
      <t>ソウ</t>
    </rPh>
    <rPh sb="16" eb="17">
      <t>スウ</t>
    </rPh>
    <phoneticPr fontId="3"/>
  </si>
  <si>
    <t>Ａ</t>
    <phoneticPr fontId="15"/>
  </si>
  <si>
    <t>農業，林業</t>
    <phoneticPr fontId="3"/>
  </si>
  <si>
    <t>うち農業</t>
    <phoneticPr fontId="3"/>
  </si>
  <si>
    <t>Ｂ</t>
    <phoneticPr fontId="15"/>
  </si>
  <si>
    <t>漁業</t>
    <phoneticPr fontId="3"/>
  </si>
  <si>
    <t>Ｃ</t>
    <phoneticPr fontId="15"/>
  </si>
  <si>
    <t>鉱業，採石業，砂利採取業</t>
    <phoneticPr fontId="3"/>
  </si>
  <si>
    <t>Ｄ</t>
    <phoneticPr fontId="15"/>
  </si>
  <si>
    <t>建設業</t>
    <phoneticPr fontId="3"/>
  </si>
  <si>
    <t>Ｅ</t>
    <phoneticPr fontId="15"/>
  </si>
  <si>
    <t>製造業</t>
    <phoneticPr fontId="3"/>
  </si>
  <si>
    <t>Ｆ</t>
    <phoneticPr fontId="15"/>
  </si>
  <si>
    <t>電気・ガス・熱供給・水道業</t>
    <phoneticPr fontId="3"/>
  </si>
  <si>
    <t>Ｇ</t>
    <phoneticPr fontId="15"/>
  </si>
  <si>
    <t>情報通信業</t>
    <phoneticPr fontId="3"/>
  </si>
  <si>
    <t>Ｈ</t>
    <phoneticPr fontId="15"/>
  </si>
  <si>
    <t>運輸業，郵便業</t>
    <phoneticPr fontId="3"/>
  </si>
  <si>
    <t>Ｉ</t>
    <phoneticPr fontId="15"/>
  </si>
  <si>
    <t>卸売業，小売業</t>
    <phoneticPr fontId="3"/>
  </si>
  <si>
    <t>Ｊ</t>
    <phoneticPr fontId="15"/>
  </si>
  <si>
    <t>金融業，保険業</t>
    <phoneticPr fontId="3"/>
  </si>
  <si>
    <t>Ｋ</t>
    <phoneticPr fontId="15"/>
  </si>
  <si>
    <t>不動産業，物品賃貸業</t>
    <phoneticPr fontId="3"/>
  </si>
  <si>
    <t>Ｌ</t>
    <phoneticPr fontId="15"/>
  </si>
  <si>
    <t>学術研究，専門・技術サービス業</t>
    <phoneticPr fontId="3"/>
  </si>
  <si>
    <t>Ｍ</t>
    <phoneticPr fontId="15"/>
  </si>
  <si>
    <t>宿泊業，飲食サービス業</t>
    <phoneticPr fontId="3"/>
  </si>
  <si>
    <t>Ｎ</t>
    <phoneticPr fontId="15"/>
  </si>
  <si>
    <t>生活関連サービス業，娯楽業</t>
    <phoneticPr fontId="3"/>
  </si>
  <si>
    <t>Ｏ</t>
    <phoneticPr fontId="15"/>
  </si>
  <si>
    <t>教育，学習支援業</t>
    <phoneticPr fontId="3"/>
  </si>
  <si>
    <t>Ｐ</t>
    <phoneticPr fontId="15"/>
  </si>
  <si>
    <t>医療，福祉</t>
    <phoneticPr fontId="3"/>
  </si>
  <si>
    <t>Ｑ</t>
    <phoneticPr fontId="15"/>
  </si>
  <si>
    <t>複合サービス事業</t>
    <phoneticPr fontId="3"/>
  </si>
  <si>
    <t>Ｒ</t>
    <phoneticPr fontId="15"/>
  </si>
  <si>
    <t>サービス業（他に分類されないもの）</t>
    <phoneticPr fontId="3"/>
  </si>
  <si>
    <t>Ｓ</t>
    <phoneticPr fontId="15"/>
  </si>
  <si>
    <t>公務（他に分類されるものを除く）</t>
    <phoneticPr fontId="3"/>
  </si>
  <si>
    <t>Ｔ</t>
    <phoneticPr fontId="15"/>
  </si>
  <si>
    <t>分類不能の産業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</si>
  <si>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</si>
  <si>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</si>
  <si>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資料：総務省統計局「平成27年国勢調査従業地・通学地集計 従業地・通学地による人口・就業状態等集計　第8表」</t>
    <rPh sb="19" eb="21">
      <t>ジュウギョウ</t>
    </rPh>
    <rPh sb="21" eb="22">
      <t>チ</t>
    </rPh>
    <rPh sb="23" eb="25">
      <t>ツウガク</t>
    </rPh>
    <rPh sb="25" eb="26">
      <t>チ</t>
    </rPh>
    <rPh sb="26" eb="28">
      <t>シュウケイ</t>
    </rPh>
    <rPh sb="29" eb="31">
      <t>ジュウギョウ</t>
    </rPh>
    <rPh sb="31" eb="32">
      <t>チ</t>
    </rPh>
    <rPh sb="33" eb="35">
      <t>ツウガク</t>
    </rPh>
    <rPh sb="35" eb="36">
      <t>チ</t>
    </rPh>
    <rPh sb="39" eb="41">
      <t>ジンコウ</t>
    </rPh>
    <rPh sb="42" eb="44">
      <t>シュウギョウ</t>
    </rPh>
    <rPh sb="44" eb="47">
      <t>ジョウタイトウ</t>
    </rPh>
    <rPh sb="47" eb="49">
      <t>シュウケイ</t>
    </rPh>
    <phoneticPr fontId="3"/>
  </si>
  <si>
    <t>注）５５年以降の夜間人口には「年齢不詳」の者を含まない</t>
    <rPh sb="0" eb="1">
      <t>チュウ</t>
    </rPh>
    <rPh sb="4" eb="5">
      <t>ネン</t>
    </rPh>
    <rPh sb="5" eb="7">
      <t>イコウ</t>
    </rPh>
    <rPh sb="8" eb="10">
      <t>ヤカン</t>
    </rPh>
    <rPh sb="10" eb="12">
      <t>ジンコウ</t>
    </rPh>
    <rPh sb="15" eb="17">
      <t>ネンレイ</t>
    </rPh>
    <rPh sb="17" eb="19">
      <t>フショウ</t>
    </rPh>
    <rPh sb="21" eb="22">
      <t>モノ</t>
    </rPh>
    <rPh sb="23" eb="24">
      <t>フク</t>
    </rPh>
    <phoneticPr fontId="3"/>
  </si>
  <si>
    <t>資料：総務省統計局「平成27年国勢調査従業地・通学地集計　従業地・通学地による人口・就業状態等集計　第1表」</t>
    <rPh sb="0" eb="2">
      <t>シリョウ</t>
    </rPh>
    <rPh sb="3" eb="6">
      <t>ソウムショウ</t>
    </rPh>
    <rPh sb="6" eb="9">
      <t>トウケイキョク</t>
    </rPh>
    <rPh sb="50" eb="51">
      <t>ダイ</t>
    </rPh>
    <rPh sb="52" eb="53">
      <t>ヒョウ</t>
    </rPh>
    <phoneticPr fontId="3"/>
  </si>
  <si>
    <t>87.8</t>
    <phoneticPr fontId="3"/>
  </si>
  <si>
    <t>88.7</t>
    <phoneticPr fontId="3"/>
  </si>
  <si>
    <t>12</t>
    <phoneticPr fontId="3"/>
  </si>
  <si>
    <t>7</t>
    <phoneticPr fontId="3"/>
  </si>
  <si>
    <t>平成 2年</t>
    <rPh sb="0" eb="2">
      <t>ヘイセイ</t>
    </rPh>
    <rPh sb="4" eb="5">
      <t>ネン</t>
    </rPh>
    <phoneticPr fontId="3"/>
  </si>
  <si>
    <t>60</t>
    <phoneticPr fontId="3"/>
  </si>
  <si>
    <t>55</t>
    <phoneticPr fontId="3"/>
  </si>
  <si>
    <t>昭和50年</t>
    <rPh sb="0" eb="2">
      <t>ショウワ</t>
    </rPh>
    <rPh sb="4" eb="5">
      <t>ネン</t>
    </rPh>
    <phoneticPr fontId="3"/>
  </si>
  <si>
    <t>夜間人口　　　　　　(常住地による人口）</t>
    <rPh sb="0" eb="2">
      <t>ヤカン</t>
    </rPh>
    <rPh sb="2" eb="4">
      <t>ジンコウ</t>
    </rPh>
    <rPh sb="11" eb="14">
      <t>ジョウジュウ</t>
    </rPh>
    <rPh sb="17" eb="19">
      <t>ジンコウ</t>
    </rPh>
    <phoneticPr fontId="3"/>
  </si>
  <si>
    <t>残留人口　　　　　　(市内に留まる人口）</t>
    <rPh sb="0" eb="2">
      <t>ザンリュウ</t>
    </rPh>
    <rPh sb="2" eb="4">
      <t>ジンコウ</t>
    </rPh>
    <rPh sb="11" eb="13">
      <t>シナイ</t>
    </rPh>
    <rPh sb="14" eb="15">
      <t>トド</t>
    </rPh>
    <rPh sb="17" eb="19">
      <t>ジンコウ</t>
    </rPh>
    <phoneticPr fontId="3"/>
  </si>
  <si>
    <t>昼間人口指数　(夜間人口＝１００）</t>
    <rPh sb="0" eb="2">
      <t>ヒルマ</t>
    </rPh>
    <rPh sb="2" eb="4">
      <t>ジンコウ</t>
    </rPh>
    <rPh sb="4" eb="6">
      <t>シスウ</t>
    </rPh>
    <phoneticPr fontId="3"/>
  </si>
  <si>
    <t>昼間人口密度</t>
    <phoneticPr fontId="3"/>
  </si>
  <si>
    <t>増減率</t>
    <phoneticPr fontId="3"/>
  </si>
  <si>
    <t>昼間人口　　　　　　　　　　　　（従業地・通学地による人口）</t>
    <rPh sb="0" eb="2">
      <t>チュウカン</t>
    </rPh>
    <rPh sb="2" eb="4">
      <t>ジンコウ</t>
    </rPh>
    <phoneticPr fontId="3"/>
  </si>
  <si>
    <t>年　　次</t>
    <rPh sb="0" eb="4">
      <t>ネンジ</t>
    </rPh>
    <phoneticPr fontId="3"/>
  </si>
  <si>
    <t>27 昼間人口の推移</t>
    <rPh sb="3" eb="5">
      <t>ヒルマ</t>
    </rPh>
    <rPh sb="5" eb="7">
      <t>ジンコウ</t>
    </rPh>
    <rPh sb="8" eb="10">
      <t>スイイ</t>
    </rPh>
    <phoneticPr fontId="3"/>
  </si>
  <si>
    <t>　</t>
    <phoneticPr fontId="3"/>
  </si>
  <si>
    <t>　　　　総務省統計局「平成27年国勢調査従業地・通学地集計　従業地・通学地による人口・就業状態等集計　第4表」</t>
    <rPh sb="4" eb="7">
      <t>ソウムショウ</t>
    </rPh>
    <rPh sb="7" eb="10">
      <t>トウケイキョク</t>
    </rPh>
    <rPh sb="51" eb="52">
      <t>ダイ</t>
    </rPh>
    <rPh sb="53" eb="54">
      <t>ヒョウ</t>
    </rPh>
    <phoneticPr fontId="3"/>
  </si>
  <si>
    <t>通学</t>
    <rPh sb="0" eb="2">
      <t>ツウガク</t>
    </rPh>
    <phoneticPr fontId="3"/>
  </si>
  <si>
    <t>通勤</t>
    <rPh sb="0" eb="2">
      <t>ツウキン</t>
    </rPh>
    <phoneticPr fontId="3"/>
  </si>
  <si>
    <t>流入超過</t>
    <rPh sb="0" eb="2">
      <t>リュウニュウ</t>
    </rPh>
    <rPh sb="2" eb="4">
      <t>チョウカ</t>
    </rPh>
    <phoneticPr fontId="3"/>
  </si>
  <si>
    <t>流出人口</t>
    <rPh sb="0" eb="2">
      <t>リュウシュツ</t>
    </rPh>
    <rPh sb="2" eb="4">
      <t>ジンコウ</t>
    </rPh>
    <phoneticPr fontId="3"/>
  </si>
  <si>
    <t>流入人口</t>
    <rPh sb="0" eb="2">
      <t>リュウニュウ</t>
    </rPh>
    <rPh sb="2" eb="4">
      <t>ジンコウ</t>
    </rPh>
    <phoneticPr fontId="3"/>
  </si>
  <si>
    <t>28 流入・流出人口の推移</t>
    <rPh sb="3" eb="5">
      <t>リュウニュウ</t>
    </rPh>
    <rPh sb="6" eb="8">
      <t>リュウシュツ</t>
    </rPh>
    <rPh sb="8" eb="10">
      <t>ジンコウ</t>
    </rPh>
    <rPh sb="11" eb="13">
      <t>スイイ</t>
    </rPh>
    <phoneticPr fontId="3"/>
  </si>
  <si>
    <t>29 東京都の昼間人口</t>
    <rPh sb="3" eb="6">
      <t>トウキョウト</t>
    </rPh>
    <rPh sb="7" eb="9">
      <t>チュウカン</t>
    </rPh>
    <rPh sb="9" eb="11">
      <t>ジンコウ</t>
    </rPh>
    <phoneticPr fontId="3"/>
  </si>
  <si>
    <t>地　　域</t>
    <rPh sb="0" eb="1">
      <t>チ</t>
    </rPh>
    <rPh sb="3" eb="4">
      <t>イキ</t>
    </rPh>
    <phoneticPr fontId="3"/>
  </si>
  <si>
    <t>昼　　　間　　　人　　　口</t>
    <rPh sb="0" eb="1">
      <t>ヒル</t>
    </rPh>
    <rPh sb="4" eb="5">
      <t>アイダ</t>
    </rPh>
    <rPh sb="8" eb="9">
      <t>ジン</t>
    </rPh>
    <rPh sb="12" eb="13">
      <t>クチ</t>
    </rPh>
    <phoneticPr fontId="3"/>
  </si>
  <si>
    <t>面積（ｋ㎡）</t>
    <rPh sb="0" eb="2">
      <t>メンセキ</t>
    </rPh>
    <phoneticPr fontId="3"/>
  </si>
  <si>
    <t>昼間人口   密度         （人／Ｋ㎡）</t>
    <rPh sb="0" eb="2">
      <t>チュウカン</t>
    </rPh>
    <rPh sb="2" eb="4">
      <t>ジンコウ</t>
    </rPh>
    <rPh sb="7" eb="9">
      <t>ミツド</t>
    </rPh>
    <rPh sb="19" eb="20">
      <t>ニン</t>
    </rPh>
    <phoneticPr fontId="3"/>
  </si>
  <si>
    <t>流入超過   人口</t>
    <rPh sb="0" eb="2">
      <t>リュウニュウ</t>
    </rPh>
    <rPh sb="2" eb="4">
      <t>チョウカ</t>
    </rPh>
    <rPh sb="7" eb="9">
      <t>ジンコウ</t>
    </rPh>
    <phoneticPr fontId="3"/>
  </si>
  <si>
    <t>夜　　間　　人　　口</t>
    <rPh sb="0" eb="1">
      <t>ヨル</t>
    </rPh>
    <rPh sb="3" eb="4">
      <t>アイダ</t>
    </rPh>
    <rPh sb="6" eb="7">
      <t>ジン</t>
    </rPh>
    <rPh sb="9" eb="10">
      <t>クチ</t>
    </rPh>
    <phoneticPr fontId="3"/>
  </si>
  <si>
    <t>昼間人口指数</t>
    <rPh sb="0" eb="2">
      <t>チュウカン</t>
    </rPh>
    <rPh sb="2" eb="4">
      <t>ジンコウ</t>
    </rPh>
    <rPh sb="4" eb="6">
      <t>シスウ</t>
    </rPh>
    <phoneticPr fontId="3"/>
  </si>
  <si>
    <t>平成22年から27年の増減</t>
    <rPh sb="0" eb="2">
      <t>ヘイセイ</t>
    </rPh>
    <rPh sb="4" eb="5">
      <t>ネン</t>
    </rPh>
    <rPh sb="9" eb="10">
      <t>ネン</t>
    </rPh>
    <rPh sb="11" eb="13">
      <t>ゾウゲン</t>
    </rPh>
    <phoneticPr fontId="3"/>
  </si>
  <si>
    <t>平成27年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</si>
  <si>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</si>
  <si>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</si>
  <si>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</si>
  <si>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 xml:space="preserve">区部      </t>
  </si>
  <si>
    <t xml:space="preserve">千代田区  </t>
    <phoneticPr fontId="3"/>
  </si>
  <si>
    <t>市部</t>
    <rPh sb="0" eb="2">
      <t>シブ</t>
    </rPh>
    <phoneticPr fontId="3"/>
  </si>
  <si>
    <t>小平市</t>
    <rPh sb="0" eb="3">
      <t>コダイラシ</t>
    </rPh>
    <phoneticPr fontId="3"/>
  </si>
  <si>
    <t>あきる野市</t>
    <rPh sb="3" eb="4">
      <t>ノ</t>
    </rPh>
    <rPh sb="4" eb="5">
      <t>シ</t>
    </rPh>
    <phoneticPr fontId="3"/>
  </si>
  <si>
    <t>郡部</t>
    <rPh sb="0" eb="2">
      <t>グンブ</t>
    </rPh>
    <phoneticPr fontId="3"/>
  </si>
  <si>
    <t>島部</t>
    <rPh sb="0" eb="1">
      <t>シマ</t>
    </rPh>
    <rPh sb="1" eb="2">
      <t>ブ</t>
    </rPh>
    <phoneticPr fontId="3"/>
  </si>
  <si>
    <t>24 小平市に常住する15歳以上就業者・通学者の従業地・通学地（流出人口）</t>
    <rPh sb="3" eb="6">
      <t>コダイラシ</t>
    </rPh>
    <rPh sb="7" eb="9">
      <t>ジョウジュウ</t>
    </rPh>
    <rPh sb="13" eb="16">
      <t>サイイジョウ</t>
    </rPh>
    <rPh sb="16" eb="19">
      <t>シュウギョウシャ</t>
    </rPh>
    <rPh sb="20" eb="23">
      <t>ツウガクシャ</t>
    </rPh>
    <rPh sb="24" eb="26">
      <t>ジュウギョウ</t>
    </rPh>
    <rPh sb="26" eb="27">
      <t>チ</t>
    </rPh>
    <rPh sb="28" eb="30">
      <t>ツウガク</t>
    </rPh>
    <rPh sb="30" eb="31">
      <t>チ</t>
    </rPh>
    <rPh sb="32" eb="34">
      <t>リュウシュツ</t>
    </rPh>
    <rPh sb="34" eb="35">
      <t>ジン</t>
    </rPh>
    <rPh sb="35" eb="36">
      <t>コウ</t>
    </rPh>
    <phoneticPr fontId="3"/>
  </si>
  <si>
    <t>25 小平市に従業・通学する15歳以上就業者・通学者の常住地(流入人口)</t>
    <rPh sb="3" eb="6">
      <t>コダイラシ</t>
    </rPh>
    <rPh sb="7" eb="9">
      <t>ジュウギョウ</t>
    </rPh>
    <rPh sb="10" eb="12">
      <t>ツウガク</t>
    </rPh>
    <rPh sb="16" eb="19">
      <t>サイイジョウ</t>
    </rPh>
    <rPh sb="19" eb="22">
      <t>シュウギョウシャ</t>
    </rPh>
    <rPh sb="23" eb="26">
      <t>ツウガクシャ</t>
    </rPh>
    <rPh sb="27" eb="29">
      <t>ジョウジュウ</t>
    </rPh>
    <rPh sb="29" eb="30">
      <t>チ</t>
    </rPh>
    <rPh sb="31" eb="33">
      <t>リュウニュウ</t>
    </rPh>
    <rPh sb="33" eb="34">
      <t>ジン</t>
    </rPh>
    <rPh sb="34" eb="35">
      <t>コウ</t>
    </rPh>
    <phoneticPr fontId="3"/>
  </si>
</sst>
</file>

<file path=xl/styles.xml><?xml version="1.0" encoding="utf-8"?>
<styleSheet xmlns="http://schemas.openxmlformats.org/spreadsheetml/2006/main">
  <numFmts count="17">
    <numFmt numFmtId="176" formatCode="#\ ###"/>
    <numFmt numFmtId="177" formatCode="\ ###\ ###\ ##0"/>
    <numFmt numFmtId="178" formatCode="\ ###,###,##0;&quot;-&quot;###,###,##0"/>
    <numFmt numFmtId="179" formatCode="General__\ "/>
    <numFmt numFmtId="180" formatCode="#\ ###\ ##0"/>
    <numFmt numFmtId="181" formatCode="#\ ##0"/>
    <numFmt numFmtId="182" formatCode=".\ ##;0"/>
    <numFmt numFmtId="183" formatCode="0.0_);[Red]\(0.0\)"/>
    <numFmt numFmtId="184" formatCode="0.00;[Red]0.00"/>
    <numFmt numFmtId="185" formatCode="0.00_);[Red]\(0.00\)"/>
    <numFmt numFmtId="186" formatCode="#\ ###\ ###"/>
    <numFmt numFmtId="187" formatCode="0.0%"/>
    <numFmt numFmtId="188" formatCode="#\ ##0.00"/>
    <numFmt numFmtId="189" formatCode="##\ ###\ ##0.0;&quot;▲&quot;##\ ###\ ##0.0;&quot;-&quot;"/>
    <numFmt numFmtId="190" formatCode="0.0_ "/>
    <numFmt numFmtId="191" formatCode="#\ ###.##"/>
    <numFmt numFmtId="192" formatCode="#\ ###\ ##0;&quot;△&quot;#\ ##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7"/>
      <color indexed="10"/>
      <name val="ＭＳ Ｐゴシック"/>
      <family val="3"/>
      <charset val="128"/>
    </font>
    <font>
      <sz val="18"/>
      <name val="ＭＳ Ｐ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9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9" fillId="0" borderId="0">
      <alignment vertical="center"/>
    </xf>
  </cellStyleXfs>
  <cellXfs count="231">
    <xf numFmtId="0" fontId="0" fillId="0" borderId="0" xfId="0"/>
    <xf numFmtId="176" fontId="2" fillId="0" borderId="0" xfId="0" applyNumberFormat="1" applyFont="1" applyFill="1"/>
    <xf numFmtId="176" fontId="4" fillId="0" borderId="0" xfId="0" applyNumberFormat="1" applyFont="1" applyFill="1"/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/>
    <xf numFmtId="177" fontId="0" fillId="0" borderId="0" xfId="0" applyNumberFormat="1" applyAlignment="1">
      <alignment vertical="center"/>
    </xf>
    <xf numFmtId="176" fontId="4" fillId="0" borderId="7" xfId="0" applyNumberFormat="1" applyFont="1" applyFill="1" applyBorder="1"/>
    <xf numFmtId="177" fontId="4" fillId="0" borderId="0" xfId="0" applyNumberFormat="1" applyFont="1" applyAlignment="1">
      <alignment horizontal="right"/>
    </xf>
    <xf numFmtId="177" fontId="0" fillId="0" borderId="0" xfId="0" applyNumberFormat="1" applyFill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6" fontId="4" fillId="0" borderId="5" xfId="0" applyNumberFormat="1" applyFont="1" applyFill="1" applyBorder="1"/>
    <xf numFmtId="177" fontId="0" fillId="0" borderId="9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0" fillId="0" borderId="0" xfId="0" applyAlignment="1">
      <alignment vertical="center"/>
    </xf>
    <xf numFmtId="178" fontId="0" fillId="0" borderId="0" xfId="0" applyNumberFormat="1"/>
    <xf numFmtId="0" fontId="0" fillId="0" borderId="0" xfId="0" applyFont="1"/>
    <xf numFmtId="177" fontId="0" fillId="0" borderId="10" xfId="0" applyNumberFormat="1" applyFont="1" applyBorder="1" applyAlignment="1">
      <alignment horizontal="right"/>
    </xf>
    <xf numFmtId="0" fontId="0" fillId="0" borderId="5" xfId="0" applyFont="1" applyBorder="1" applyAlignment="1">
      <alignment horizontal="distributed" vertical="center"/>
    </xf>
    <xf numFmtId="0" fontId="0" fillId="0" borderId="10" xfId="0" applyFont="1" applyBorder="1"/>
    <xf numFmtId="0" fontId="0" fillId="0" borderId="7" xfId="0" applyBorder="1" applyAlignment="1">
      <alignment horizontal="distributed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ill="1" applyBorder="1"/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horizontal="right"/>
    </xf>
    <xf numFmtId="0" fontId="0" fillId="0" borderId="7" xfId="0" applyFont="1" applyBorder="1" applyAlignment="1">
      <alignment horizontal="distributed" vertical="center"/>
    </xf>
    <xf numFmtId="0" fontId="0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shrinkToFit="1"/>
    </xf>
    <xf numFmtId="0" fontId="6" fillId="0" borderId="0" xfId="0" applyFont="1" applyBorder="1" applyAlignment="1"/>
    <xf numFmtId="0" fontId="7" fillId="0" borderId="7" xfId="0" applyFont="1" applyBorder="1" applyAlignment="1">
      <alignment horizontal="distributed" vertical="center"/>
    </xf>
    <xf numFmtId="0" fontId="0" fillId="0" borderId="11" xfId="0" applyBorder="1" applyAlignment="1">
      <alignment shrinkToFi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0" xfId="0" applyFont="1" applyBorder="1"/>
    <xf numFmtId="177" fontId="0" fillId="0" borderId="9" xfId="0" applyNumberFormat="1" applyFont="1" applyBorder="1" applyAlignment="1">
      <alignment horizontal="right"/>
    </xf>
    <xf numFmtId="176" fontId="10" fillId="0" borderId="0" xfId="0" applyNumberFormat="1" applyFont="1"/>
    <xf numFmtId="0" fontId="11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80" fontId="0" fillId="0" borderId="0" xfId="0" applyNumberFormat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79" fontId="13" fillId="0" borderId="7" xfId="0" applyNumberFormat="1" applyFont="1" applyFill="1" applyBorder="1" applyAlignment="1">
      <alignment horizontal="distributed" vertical="center"/>
    </xf>
    <xf numFmtId="0" fontId="13" fillId="0" borderId="7" xfId="0" applyFont="1" applyFill="1" applyBorder="1" applyAlignment="1">
      <alignment horizontal="distributed"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distributed" vertical="center"/>
    </xf>
    <xf numFmtId="180" fontId="0" fillId="0" borderId="9" xfId="0" applyNumberFormat="1" applyBorder="1" applyAlignment="1">
      <alignment vertical="center"/>
    </xf>
    <xf numFmtId="180" fontId="0" fillId="0" borderId="10" xfId="0" applyNumberFormat="1" applyBorder="1" applyAlignment="1">
      <alignment vertical="center"/>
    </xf>
    <xf numFmtId="180" fontId="0" fillId="0" borderId="0" xfId="0" applyNumberFormat="1" applyFill="1" applyAlignment="1">
      <alignment vertical="center"/>
    </xf>
    <xf numFmtId="176" fontId="17" fillId="0" borderId="0" xfId="0" applyNumberFormat="1" applyFont="1" applyFill="1"/>
    <xf numFmtId="0" fontId="17" fillId="0" borderId="0" xfId="0" applyFont="1" applyFill="1"/>
    <xf numFmtId="181" fontId="4" fillId="0" borderId="0" xfId="0" applyNumberFormat="1" applyFont="1"/>
    <xf numFmtId="182" fontId="4" fillId="0" borderId="0" xfId="0" applyNumberFormat="1" applyFont="1"/>
    <xf numFmtId="176" fontId="18" fillId="0" borderId="10" xfId="0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/>
    </xf>
    <xf numFmtId="181" fontId="18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81" fontId="4" fillId="0" borderId="7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81" fontId="2" fillId="0" borderId="0" xfId="0" applyNumberFormat="1" applyFont="1"/>
    <xf numFmtId="176" fontId="4" fillId="0" borderId="0" xfId="0" applyNumberFormat="1" applyFont="1"/>
    <xf numFmtId="176" fontId="18" fillId="0" borderId="5" xfId="0" applyNumberFormat="1" applyFont="1" applyBorder="1"/>
    <xf numFmtId="176" fontId="18" fillId="0" borderId="10" xfId="0" applyNumberFormat="1" applyFont="1" applyBorder="1"/>
    <xf numFmtId="176" fontId="18" fillId="0" borderId="5" xfId="0" applyNumberFormat="1" applyFont="1" applyBorder="1" applyAlignment="1">
      <alignment horizontal="center"/>
    </xf>
    <xf numFmtId="176" fontId="4" fillId="0" borderId="7" xfId="0" applyNumberFormat="1" applyFont="1" applyBorder="1"/>
    <xf numFmtId="176" fontId="4" fillId="0" borderId="0" xfId="0" applyNumberFormat="1" applyFont="1" applyBorder="1"/>
    <xf numFmtId="176" fontId="4" fillId="0" borderId="8" xfId="0" applyNumberFormat="1" applyFont="1" applyBorder="1"/>
    <xf numFmtId="176" fontId="4" fillId="0" borderId="7" xfId="0" applyNumberFormat="1" applyFont="1" applyBorder="1" applyAlignment="1">
      <alignment horizontal="center"/>
    </xf>
    <xf numFmtId="176" fontId="4" fillId="0" borderId="0" xfId="0" applyNumberFormat="1" applyFont="1" applyFill="1" applyBorder="1"/>
    <xf numFmtId="176" fontId="4" fillId="0" borderId="7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center"/>
    </xf>
    <xf numFmtId="176" fontId="4" fillId="0" borderId="13" xfId="0" applyNumberFormat="1" applyFont="1" applyBorder="1" applyAlignment="1">
      <alignment horizontal="center"/>
    </xf>
    <xf numFmtId="176" fontId="4" fillId="0" borderId="9" xfId="0" applyNumberFormat="1" applyFont="1" applyBorder="1" applyAlignment="1">
      <alignment horizont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" xfId="0" applyNumberFormat="1" applyFont="1" applyBorder="1"/>
    <xf numFmtId="176" fontId="0" fillId="0" borderId="15" xfId="0" applyNumberFormat="1" applyBorder="1" applyAlignment="1"/>
    <xf numFmtId="176" fontId="0" fillId="0" borderId="12" xfId="0" applyNumberFormat="1" applyBorder="1" applyAlignment="1"/>
    <xf numFmtId="176" fontId="4" fillId="0" borderId="14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176" fontId="4" fillId="0" borderId="14" xfId="0" applyNumberFormat="1" applyFont="1" applyBorder="1" applyAlignment="1">
      <alignment horizontal="center" vertical="center"/>
    </xf>
    <xf numFmtId="176" fontId="2" fillId="0" borderId="0" xfId="0" applyNumberFormat="1" applyFont="1"/>
    <xf numFmtId="0" fontId="20" fillId="0" borderId="10" xfId="2" applyFont="1" applyFill="1" applyBorder="1" applyAlignment="1">
      <alignment vertical="center"/>
    </xf>
    <xf numFmtId="0" fontId="2" fillId="0" borderId="10" xfId="2" applyFont="1" applyFill="1" applyBorder="1" applyAlignment="1">
      <alignment vertical="center"/>
    </xf>
    <xf numFmtId="0" fontId="21" fillId="0" borderId="1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3" fillId="0" borderId="0" xfId="2" applyFont="1" applyFill="1" applyAlignment="1"/>
    <xf numFmtId="186" fontId="4" fillId="0" borderId="0" xfId="0" applyNumberFormat="1" applyFont="1" applyAlignment="1">
      <alignment vertical="center"/>
    </xf>
    <xf numFmtId="186" fontId="25" fillId="0" borderId="0" xfId="3" applyNumberFormat="1" applyFont="1" applyFill="1" applyBorder="1" applyAlignment="1">
      <alignment horizontal="right" vertical="top"/>
    </xf>
    <xf numFmtId="176" fontId="25" fillId="0" borderId="0" xfId="3" applyNumberFormat="1" applyFont="1" applyFill="1" applyBorder="1" applyAlignment="1">
      <alignment horizontal="right" vertical="top"/>
    </xf>
    <xf numFmtId="187" fontId="1" fillId="0" borderId="0" xfId="2" applyNumberFormat="1" applyFont="1" applyFill="1" applyAlignment="1">
      <alignment vertical="center"/>
    </xf>
    <xf numFmtId="188" fontId="17" fillId="0" borderId="0" xfId="4" applyNumberFormat="1" applyFont="1" applyFill="1" applyAlignment="1">
      <alignment vertical="center"/>
    </xf>
    <xf numFmtId="189" fontId="4" fillId="0" borderId="0" xfId="2" applyNumberFormat="1" applyFont="1" applyFill="1" applyAlignment="1">
      <alignment vertical="center"/>
    </xf>
    <xf numFmtId="189" fontId="4" fillId="0" borderId="0" xfId="2" applyNumberFormat="1" applyFont="1" applyFill="1" applyBorder="1" applyAlignment="1">
      <alignment vertical="center"/>
    </xf>
    <xf numFmtId="190" fontId="26" fillId="0" borderId="0" xfId="2" applyNumberFormat="1" applyFont="1" applyFill="1"/>
    <xf numFmtId="0" fontId="9" fillId="0" borderId="0" xfId="2" applyFont="1" applyFill="1"/>
    <xf numFmtId="0" fontId="26" fillId="0" borderId="0" xfId="2" applyFont="1" applyFill="1"/>
    <xf numFmtId="0" fontId="27" fillId="0" borderId="0" xfId="2" applyFont="1" applyFill="1"/>
    <xf numFmtId="191" fontId="17" fillId="0" borderId="0" xfId="4" applyNumberFormat="1" applyFont="1" applyFill="1" applyAlignment="1">
      <alignment vertical="center"/>
    </xf>
    <xf numFmtId="176" fontId="4" fillId="0" borderId="0" xfId="3" applyNumberFormat="1" applyFont="1" applyFill="1" applyBorder="1" applyAlignment="1">
      <alignment horizontal="right" vertical="top"/>
    </xf>
    <xf numFmtId="0" fontId="23" fillId="0" borderId="0" xfId="2" applyFont="1" applyFill="1"/>
    <xf numFmtId="189" fontId="23" fillId="0" borderId="0" xfId="2" applyNumberFormat="1" applyFont="1" applyFill="1" applyAlignment="1">
      <alignment horizontal="right"/>
    </xf>
    <xf numFmtId="0" fontId="28" fillId="0" borderId="0" xfId="2" applyFont="1" applyFill="1"/>
    <xf numFmtId="0" fontId="23" fillId="0" borderId="0" xfId="2" applyFont="1" applyFill="1" applyBorder="1"/>
    <xf numFmtId="0" fontId="29" fillId="0" borderId="0" xfId="2" applyFont="1" applyFill="1" applyBorder="1" applyAlignment="1">
      <alignment horizontal="distributed"/>
    </xf>
    <xf numFmtId="186" fontId="4" fillId="0" borderId="0" xfId="0" applyNumberFormat="1" applyFont="1" applyFill="1" applyAlignment="1">
      <alignment vertical="center"/>
    </xf>
    <xf numFmtId="0" fontId="4" fillId="0" borderId="0" xfId="2" applyFont="1" applyFill="1"/>
    <xf numFmtId="186" fontId="17" fillId="0" borderId="0" xfId="5" applyNumberFormat="1" applyFont="1">
      <alignment vertical="center"/>
    </xf>
    <xf numFmtId="186" fontId="17" fillId="0" borderId="9" xfId="5" applyNumberFormat="1" applyFont="1" applyBorder="1">
      <alignment vertical="center"/>
    </xf>
    <xf numFmtId="176" fontId="25" fillId="0" borderId="10" xfId="3" applyNumberFormat="1" applyFont="1" applyFill="1" applyBorder="1" applyAlignment="1">
      <alignment horizontal="right" vertical="top"/>
    </xf>
    <xf numFmtId="187" fontId="1" fillId="0" borderId="10" xfId="2" applyNumberFormat="1" applyFont="1" applyFill="1" applyBorder="1" applyAlignment="1">
      <alignment vertical="center"/>
    </xf>
    <xf numFmtId="191" fontId="17" fillId="0" borderId="10" xfId="4" applyNumberFormat="1" applyFont="1" applyFill="1" applyBorder="1" applyAlignment="1">
      <alignment vertical="center"/>
    </xf>
    <xf numFmtId="189" fontId="4" fillId="0" borderId="10" xfId="2" applyNumberFormat="1" applyFont="1" applyFill="1" applyBorder="1" applyAlignment="1">
      <alignment vertical="center"/>
    </xf>
    <xf numFmtId="0" fontId="4" fillId="0" borderId="10" xfId="2" applyFont="1" applyFill="1" applyBorder="1"/>
    <xf numFmtId="0" fontId="23" fillId="0" borderId="0" xfId="2" applyFont="1" applyFill="1" applyAlignment="1">
      <alignment horizontal="right"/>
    </xf>
    <xf numFmtId="0" fontId="23" fillId="0" borderId="0" xfId="2" applyFont="1" applyFill="1" applyBorder="1" applyAlignment="1"/>
    <xf numFmtId="192" fontId="23" fillId="0" borderId="0" xfId="2" applyNumberFormat="1" applyFont="1" applyFill="1" applyAlignment="1">
      <alignment horizontal="right"/>
    </xf>
    <xf numFmtId="0" fontId="1" fillId="0" borderId="0" xfId="2" applyFont="1" applyFill="1"/>
    <xf numFmtId="0" fontId="1" fillId="0" borderId="0" xfId="2"/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/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top"/>
    </xf>
    <xf numFmtId="176" fontId="4" fillId="0" borderId="3" xfId="0" applyNumberFormat="1" applyFont="1" applyFill="1" applyBorder="1" applyAlignment="1">
      <alignment horizontal="center" vertical="top"/>
    </xf>
    <xf numFmtId="176" fontId="4" fillId="0" borderId="4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9" fillId="0" borderId="10" xfId="0" applyFont="1" applyBorder="1" applyAlignment="1"/>
    <xf numFmtId="0" fontId="0" fillId="0" borderId="10" xfId="0" applyBorder="1" applyAlignment="1"/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/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179" fontId="13" fillId="0" borderId="12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4" fillId="0" borderId="12" xfId="0" applyFont="1" applyBorder="1" applyAlignment="1"/>
    <xf numFmtId="0" fontId="4" fillId="0" borderId="1" xfId="0" applyFont="1" applyBorder="1" applyAlignment="1"/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7" xfId="0" applyFont="1" applyBorder="1" applyAlignment="1"/>
    <xf numFmtId="0" fontId="0" fillId="0" borderId="9" xfId="0" applyBorder="1" applyAlignment="1"/>
    <xf numFmtId="0" fontId="0" fillId="0" borderId="5" xfId="0" applyBorder="1" applyAlignment="1"/>
    <xf numFmtId="0" fontId="4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2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184" fontId="4" fillId="0" borderId="0" xfId="0" applyNumberFormat="1" applyFont="1" applyFill="1" applyBorder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84" fontId="4" fillId="0" borderId="0" xfId="0" applyNumberFormat="1" applyFont="1" applyBorder="1" applyAlignment="1">
      <alignment horizontal="center" vertical="center"/>
    </xf>
    <xf numFmtId="183" fontId="4" fillId="0" borderId="0" xfId="0" applyNumberFormat="1" applyFont="1" applyBorder="1" applyAlignment="1">
      <alignment horizontal="center" vertical="center"/>
    </xf>
    <xf numFmtId="181" fontId="4" fillId="0" borderId="1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5" fontId="4" fillId="0" borderId="0" xfId="0" applyNumberFormat="1" applyFont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7" xfId="0" applyNumberFormat="1" applyFont="1" applyBorder="1" applyAlignment="1">
      <alignment horizontal="center" vertical="center"/>
    </xf>
    <xf numFmtId="181" fontId="4" fillId="0" borderId="5" xfId="0" applyNumberFormat="1" applyFont="1" applyBorder="1" applyAlignment="1">
      <alignment horizontal="center" vertical="center"/>
    </xf>
    <xf numFmtId="181" fontId="4" fillId="0" borderId="1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81" fontId="4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0" fillId="0" borderId="3" xfId="0" applyNumberFormat="1" applyBorder="1" applyAlignment="1"/>
    <xf numFmtId="176" fontId="0" fillId="0" borderId="4" xfId="0" applyNumberFormat="1" applyBorder="1" applyAlignment="1"/>
    <xf numFmtId="176" fontId="4" fillId="0" borderId="2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 wrapText="1"/>
    </xf>
    <xf numFmtId="176" fontId="0" fillId="0" borderId="3" xfId="0" applyNumberFormat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0" fontId="4" fillId="0" borderId="0" xfId="2" applyFont="1" applyFill="1" applyBorder="1" applyAlignment="1">
      <alignment horizontal="distributed"/>
    </xf>
    <xf numFmtId="0" fontId="1" fillId="0" borderId="0" xfId="0" applyFont="1" applyAlignment="1"/>
    <xf numFmtId="0" fontId="1" fillId="0" borderId="7" xfId="0" applyFont="1" applyBorder="1" applyAlignment="1"/>
    <xf numFmtId="0" fontId="24" fillId="0" borderId="0" xfId="2" applyFont="1" applyFill="1" applyBorder="1" applyAlignment="1">
      <alignment horizontal="distributed"/>
    </xf>
    <xf numFmtId="0" fontId="1" fillId="0" borderId="7" xfId="0" applyFont="1" applyBorder="1" applyAlignment="1">
      <alignment horizontal="distributed"/>
    </xf>
    <xf numFmtId="0" fontId="24" fillId="0" borderId="10" xfId="2" applyFont="1" applyFill="1" applyBorder="1" applyAlignment="1">
      <alignment horizontal="distributed"/>
    </xf>
    <xf numFmtId="0" fontId="1" fillId="0" borderId="5" xfId="0" applyFont="1" applyBorder="1" applyAlignment="1">
      <alignment horizontal="distributed"/>
    </xf>
    <xf numFmtId="0" fontId="24" fillId="0" borderId="11" xfId="2" applyFont="1" applyFill="1" applyBorder="1" applyAlignment="1">
      <alignment horizontal="distributed"/>
    </xf>
    <xf numFmtId="0" fontId="1" fillId="0" borderId="1" xfId="0" applyFont="1" applyBorder="1" applyAlignment="1">
      <alignment horizontal="distributed"/>
    </xf>
    <xf numFmtId="0" fontId="4" fillId="0" borderId="12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6">
    <cellStyle name="桁区切り 2" xfId="4"/>
    <cellStyle name="標準" xfId="0" builtinId="0"/>
    <cellStyle name="標準 2" xfId="5"/>
    <cellStyle name="標準 3" xfId="1"/>
    <cellStyle name="標準_「昼間人口」１～８表作表" xfId="2"/>
    <cellStyle name="標準_JB1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"/>
  <sheetViews>
    <sheetView tabSelected="1" zoomScaleNormal="100" workbookViewId="0">
      <selection activeCell="M1" sqref="M1"/>
    </sheetView>
  </sheetViews>
  <sheetFormatPr defaultRowHeight="13.5"/>
  <cols>
    <col min="1" max="1" width="9" style="2"/>
    <col min="2" max="2" width="10.625" style="2" customWidth="1"/>
    <col min="3" max="3" width="10.75" style="2" customWidth="1"/>
    <col min="4" max="5" width="10.625" style="2" customWidth="1"/>
    <col min="6" max="6" width="11.25" style="2" customWidth="1"/>
    <col min="7" max="17" width="10.625" style="2" customWidth="1"/>
    <col min="18" max="16384" width="9" style="2"/>
  </cols>
  <sheetData>
    <row r="1" spans="1:17" ht="17.25">
      <c r="A1" s="1" t="s">
        <v>0</v>
      </c>
    </row>
    <row r="3" spans="1:17" ht="15" customHeight="1">
      <c r="A3" s="126" t="s">
        <v>1</v>
      </c>
      <c r="B3" s="128" t="s">
        <v>2</v>
      </c>
      <c r="C3" s="129"/>
      <c r="D3" s="129"/>
      <c r="E3" s="129"/>
      <c r="F3" s="129"/>
      <c r="G3" s="130"/>
      <c r="H3" s="128" t="s">
        <v>3</v>
      </c>
      <c r="I3" s="131"/>
      <c r="J3" s="131"/>
      <c r="K3" s="132"/>
      <c r="L3" s="128" t="s">
        <v>4</v>
      </c>
      <c r="M3" s="129"/>
      <c r="N3" s="130"/>
      <c r="O3" s="133" t="s">
        <v>5</v>
      </c>
      <c r="P3" s="134"/>
      <c r="Q3" s="135"/>
    </row>
    <row r="4" spans="1:17" ht="30" customHeight="1">
      <c r="A4" s="127"/>
      <c r="B4" s="3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5" t="s">
        <v>11</v>
      </c>
      <c r="H4" s="4" t="s">
        <v>12</v>
      </c>
      <c r="I4" s="5" t="s">
        <v>13</v>
      </c>
      <c r="J4" s="5" t="s">
        <v>14</v>
      </c>
      <c r="K4" s="4" t="s">
        <v>15</v>
      </c>
      <c r="L4" s="3" t="s">
        <v>16</v>
      </c>
      <c r="M4" s="4" t="s">
        <v>17</v>
      </c>
      <c r="N4" s="4" t="s">
        <v>18</v>
      </c>
      <c r="O4" s="3" t="s">
        <v>19</v>
      </c>
      <c r="P4" s="4" t="s">
        <v>17</v>
      </c>
      <c r="Q4" s="4" t="s">
        <v>18</v>
      </c>
    </row>
    <row r="5" spans="1:17">
      <c r="A5" s="6" t="s">
        <v>20</v>
      </c>
      <c r="B5" s="7">
        <v>190005</v>
      </c>
      <c r="C5" s="7">
        <v>61720</v>
      </c>
      <c r="D5" s="7">
        <v>6085</v>
      </c>
      <c r="E5" s="7">
        <v>31433</v>
      </c>
      <c r="F5" s="7">
        <v>57047</v>
      </c>
      <c r="G5" s="7">
        <v>5720</v>
      </c>
      <c r="H5" s="7">
        <v>82716</v>
      </c>
      <c r="I5" s="7">
        <v>18435</v>
      </c>
      <c r="J5" s="7">
        <v>48153</v>
      </c>
      <c r="K5" s="7">
        <v>4709</v>
      </c>
      <c r="L5" s="7">
        <v>166779</v>
      </c>
      <c r="M5" s="7">
        <v>29325</v>
      </c>
      <c r="N5" s="7">
        <v>10216</v>
      </c>
      <c r="O5" s="7">
        <v>59635</v>
      </c>
      <c r="P5" s="7">
        <v>22345</v>
      </c>
      <c r="Q5" s="7">
        <v>7436</v>
      </c>
    </row>
    <row r="6" spans="1:17">
      <c r="A6" s="8" t="s">
        <v>21</v>
      </c>
      <c r="B6" s="7">
        <v>24118</v>
      </c>
      <c r="C6" s="7">
        <v>11169</v>
      </c>
      <c r="D6" s="7" t="s">
        <v>22</v>
      </c>
      <c r="E6" s="7">
        <v>9843</v>
      </c>
      <c r="F6" s="7">
        <v>764</v>
      </c>
      <c r="G6" s="7">
        <v>54</v>
      </c>
      <c r="H6" s="7" t="s">
        <v>22</v>
      </c>
      <c r="I6" s="7" t="s">
        <v>22</v>
      </c>
      <c r="J6" s="7" t="s">
        <v>22</v>
      </c>
      <c r="K6" s="7" t="s">
        <v>22</v>
      </c>
      <c r="L6" s="7">
        <v>24350</v>
      </c>
      <c r="M6" s="7">
        <v>849</v>
      </c>
      <c r="N6" s="7">
        <v>201</v>
      </c>
      <c r="O6" s="7" t="s">
        <v>22</v>
      </c>
      <c r="P6" s="7" t="s">
        <v>22</v>
      </c>
      <c r="Q6" s="7" t="s">
        <v>22</v>
      </c>
    </row>
    <row r="7" spans="1:17">
      <c r="A7" s="8" t="s">
        <v>23</v>
      </c>
      <c r="B7" s="7">
        <v>10694</v>
      </c>
      <c r="C7" s="7">
        <v>246</v>
      </c>
      <c r="D7" s="7">
        <v>10</v>
      </c>
      <c r="E7" s="7">
        <v>2481</v>
      </c>
      <c r="F7" s="7">
        <v>5782</v>
      </c>
      <c r="G7" s="7">
        <v>571</v>
      </c>
      <c r="H7" s="7">
        <v>1445</v>
      </c>
      <c r="I7" s="7">
        <v>424</v>
      </c>
      <c r="J7" s="7">
        <v>884</v>
      </c>
      <c r="K7" s="7">
        <v>95</v>
      </c>
      <c r="L7" s="7">
        <v>10610</v>
      </c>
      <c r="M7" s="7">
        <v>4846</v>
      </c>
      <c r="N7" s="7">
        <v>1423</v>
      </c>
      <c r="O7" s="7">
        <v>930</v>
      </c>
      <c r="P7" s="7">
        <v>346</v>
      </c>
      <c r="Q7" s="7">
        <v>118</v>
      </c>
    </row>
    <row r="8" spans="1:17">
      <c r="A8" s="8" t="s">
        <v>24</v>
      </c>
      <c r="B8" s="7">
        <v>13205</v>
      </c>
      <c r="C8" s="7">
        <v>724</v>
      </c>
      <c r="D8" s="7">
        <v>77</v>
      </c>
      <c r="E8" s="7">
        <v>2421</v>
      </c>
      <c r="F8" s="7">
        <v>6717</v>
      </c>
      <c r="G8" s="7">
        <v>808</v>
      </c>
      <c r="H8" s="7">
        <v>6136</v>
      </c>
      <c r="I8" s="7">
        <v>1419</v>
      </c>
      <c r="J8" s="7">
        <v>3909</v>
      </c>
      <c r="K8" s="7">
        <v>363</v>
      </c>
      <c r="L8" s="7">
        <v>10187</v>
      </c>
      <c r="M8" s="7">
        <v>2809</v>
      </c>
      <c r="N8" s="7">
        <v>1698</v>
      </c>
      <c r="O8" s="7">
        <v>3665</v>
      </c>
      <c r="P8" s="7">
        <v>1300</v>
      </c>
      <c r="Q8" s="7">
        <v>501</v>
      </c>
    </row>
    <row r="9" spans="1:17">
      <c r="A9" s="8" t="s">
        <v>25</v>
      </c>
      <c r="B9" s="7">
        <v>10382</v>
      </c>
      <c r="C9" s="7">
        <v>1214</v>
      </c>
      <c r="D9" s="7">
        <v>154</v>
      </c>
      <c r="E9" s="7">
        <v>1507</v>
      </c>
      <c r="F9" s="7">
        <v>4622</v>
      </c>
      <c r="G9" s="7">
        <v>399</v>
      </c>
      <c r="H9" s="7">
        <v>6873</v>
      </c>
      <c r="I9" s="7">
        <v>1438</v>
      </c>
      <c r="J9" s="7">
        <v>4338</v>
      </c>
      <c r="K9" s="7">
        <v>373</v>
      </c>
      <c r="L9" s="7">
        <v>7712</v>
      </c>
      <c r="M9" s="7">
        <v>1794</v>
      </c>
      <c r="N9" s="7">
        <v>557</v>
      </c>
      <c r="O9" s="7">
        <v>4394</v>
      </c>
      <c r="P9" s="7">
        <v>1722</v>
      </c>
      <c r="Q9" s="7">
        <v>510</v>
      </c>
    </row>
    <row r="10" spans="1:17">
      <c r="A10" s="8" t="s">
        <v>26</v>
      </c>
      <c r="B10" s="7">
        <v>11565</v>
      </c>
      <c r="C10" s="7">
        <v>1816</v>
      </c>
      <c r="D10" s="7">
        <v>271</v>
      </c>
      <c r="E10" s="7">
        <v>1492</v>
      </c>
      <c r="F10" s="7">
        <v>4998</v>
      </c>
      <c r="G10" s="7">
        <v>404</v>
      </c>
      <c r="H10" s="7">
        <v>7690</v>
      </c>
      <c r="I10" s="7">
        <v>1478</v>
      </c>
      <c r="J10" s="7">
        <v>4938</v>
      </c>
      <c r="K10" s="7">
        <v>398</v>
      </c>
      <c r="L10" s="7">
        <v>8928</v>
      </c>
      <c r="M10" s="7">
        <v>2098</v>
      </c>
      <c r="N10" s="7">
        <v>667</v>
      </c>
      <c r="O10" s="7">
        <v>5093</v>
      </c>
      <c r="P10" s="7">
        <v>2083</v>
      </c>
      <c r="Q10" s="7">
        <v>656</v>
      </c>
    </row>
    <row r="11" spans="1:17">
      <c r="A11" s="8" t="s">
        <v>27</v>
      </c>
      <c r="B11" s="7">
        <v>13055</v>
      </c>
      <c r="C11" s="7">
        <v>2492</v>
      </c>
      <c r="D11" s="7">
        <v>369</v>
      </c>
      <c r="E11" s="7">
        <v>1651</v>
      </c>
      <c r="F11" s="7">
        <v>5436</v>
      </c>
      <c r="G11" s="7">
        <v>483</v>
      </c>
      <c r="H11" s="7">
        <v>8545</v>
      </c>
      <c r="I11" s="7">
        <v>1644</v>
      </c>
      <c r="J11" s="7">
        <v>5404</v>
      </c>
      <c r="K11" s="7">
        <v>482</v>
      </c>
      <c r="L11" s="7">
        <v>10550</v>
      </c>
      <c r="M11" s="7">
        <v>2561</v>
      </c>
      <c r="N11" s="7">
        <v>853</v>
      </c>
      <c r="O11" s="7">
        <v>6058</v>
      </c>
      <c r="P11" s="7">
        <v>2551</v>
      </c>
      <c r="Q11" s="7">
        <v>848</v>
      </c>
    </row>
    <row r="12" spans="1:17">
      <c r="A12" s="8" t="s">
        <v>28</v>
      </c>
      <c r="B12" s="7">
        <v>14972</v>
      </c>
      <c r="C12" s="7">
        <v>2592</v>
      </c>
      <c r="D12" s="7">
        <v>564</v>
      </c>
      <c r="E12" s="7">
        <v>2200</v>
      </c>
      <c r="F12" s="7">
        <v>6319</v>
      </c>
      <c r="G12" s="7">
        <v>599</v>
      </c>
      <c r="H12" s="7">
        <v>10313</v>
      </c>
      <c r="I12" s="7">
        <v>2196</v>
      </c>
      <c r="J12" s="7">
        <v>6304</v>
      </c>
      <c r="K12" s="7">
        <v>599</v>
      </c>
      <c r="L12" s="7">
        <v>12326</v>
      </c>
      <c r="M12" s="7">
        <v>3138</v>
      </c>
      <c r="N12" s="7">
        <v>1134</v>
      </c>
      <c r="O12" s="7">
        <v>7675</v>
      </c>
      <c r="P12" s="7">
        <v>3132</v>
      </c>
      <c r="Q12" s="7">
        <v>1133</v>
      </c>
    </row>
    <row r="13" spans="1:17">
      <c r="A13" s="8" t="s">
        <v>29</v>
      </c>
      <c r="B13" s="7">
        <v>14509</v>
      </c>
      <c r="C13" s="7">
        <v>2353</v>
      </c>
      <c r="D13" s="7">
        <v>604</v>
      </c>
      <c r="E13" s="7">
        <v>2341</v>
      </c>
      <c r="F13" s="7">
        <v>6084</v>
      </c>
      <c r="G13" s="7">
        <v>621</v>
      </c>
      <c r="H13" s="7">
        <v>10267</v>
      </c>
      <c r="I13" s="7">
        <v>2340</v>
      </c>
      <c r="J13" s="7">
        <v>6074</v>
      </c>
      <c r="K13" s="7">
        <v>620</v>
      </c>
      <c r="L13" s="7">
        <v>11900</v>
      </c>
      <c r="M13" s="7">
        <v>3042</v>
      </c>
      <c r="N13" s="7">
        <v>1054</v>
      </c>
      <c r="O13" s="7">
        <v>7660</v>
      </c>
      <c r="P13" s="7">
        <v>3036</v>
      </c>
      <c r="Q13" s="7">
        <v>1051</v>
      </c>
    </row>
    <row r="14" spans="1:17">
      <c r="A14" s="8" t="s">
        <v>30</v>
      </c>
      <c r="B14" s="7">
        <v>13024</v>
      </c>
      <c r="C14" s="7">
        <v>2231</v>
      </c>
      <c r="D14" s="7">
        <v>664</v>
      </c>
      <c r="E14" s="7">
        <v>2119</v>
      </c>
      <c r="F14" s="7">
        <v>5531</v>
      </c>
      <c r="G14" s="7">
        <v>646</v>
      </c>
      <c r="H14" s="7">
        <v>9404</v>
      </c>
      <c r="I14" s="7">
        <v>2119</v>
      </c>
      <c r="J14" s="7">
        <v>5522</v>
      </c>
      <c r="K14" s="7">
        <v>646</v>
      </c>
      <c r="L14" s="7">
        <v>10499</v>
      </c>
      <c r="M14" s="7">
        <v>2684</v>
      </c>
      <c r="N14" s="7">
        <v>968</v>
      </c>
      <c r="O14" s="7">
        <v>6880</v>
      </c>
      <c r="P14" s="7">
        <v>2679</v>
      </c>
      <c r="Q14" s="7">
        <v>965</v>
      </c>
    </row>
    <row r="15" spans="1:17">
      <c r="A15" s="8" t="s">
        <v>31</v>
      </c>
      <c r="B15" s="7">
        <v>10491</v>
      </c>
      <c r="C15" s="7">
        <v>2282</v>
      </c>
      <c r="D15" s="7">
        <v>581</v>
      </c>
      <c r="E15" s="7">
        <v>1579</v>
      </c>
      <c r="F15" s="7">
        <v>4358</v>
      </c>
      <c r="G15" s="7">
        <v>474</v>
      </c>
      <c r="H15" s="7">
        <v>7282</v>
      </c>
      <c r="I15" s="7">
        <v>1579</v>
      </c>
      <c r="J15" s="7">
        <v>4352</v>
      </c>
      <c r="K15" s="7">
        <v>473</v>
      </c>
      <c r="L15" s="7">
        <v>8410</v>
      </c>
      <c r="M15" s="7">
        <v>2059</v>
      </c>
      <c r="N15" s="7">
        <v>692</v>
      </c>
      <c r="O15" s="7">
        <v>5202</v>
      </c>
      <c r="P15" s="7">
        <v>2055</v>
      </c>
      <c r="Q15" s="7">
        <v>690</v>
      </c>
    </row>
    <row r="16" spans="1:17">
      <c r="A16" s="8" t="s">
        <v>32</v>
      </c>
      <c r="B16" s="7">
        <v>10149</v>
      </c>
      <c r="C16" s="7">
        <v>3498</v>
      </c>
      <c r="D16" s="7">
        <v>665</v>
      </c>
      <c r="E16" s="7">
        <v>1383</v>
      </c>
      <c r="F16" s="7">
        <v>3256</v>
      </c>
      <c r="G16" s="7">
        <v>332</v>
      </c>
      <c r="H16" s="7">
        <v>5907</v>
      </c>
      <c r="I16" s="7">
        <v>1382</v>
      </c>
      <c r="J16" s="7">
        <v>3250</v>
      </c>
      <c r="K16" s="7">
        <v>332</v>
      </c>
      <c r="L16" s="7">
        <v>8737</v>
      </c>
      <c r="M16" s="7">
        <v>1644</v>
      </c>
      <c r="N16" s="7">
        <v>532</v>
      </c>
      <c r="O16" s="7">
        <v>4497</v>
      </c>
      <c r="P16" s="7">
        <v>1643</v>
      </c>
      <c r="Q16" s="7">
        <v>529</v>
      </c>
    </row>
    <row r="17" spans="1:17">
      <c r="A17" s="8" t="s">
        <v>33</v>
      </c>
      <c r="B17" s="7">
        <v>11425</v>
      </c>
      <c r="C17" s="7">
        <v>6370</v>
      </c>
      <c r="D17" s="7">
        <v>765</v>
      </c>
      <c r="E17" s="7">
        <v>1202</v>
      </c>
      <c r="F17" s="7">
        <v>1967</v>
      </c>
      <c r="G17" s="7">
        <v>209</v>
      </c>
      <c r="H17" s="7">
        <v>4420</v>
      </c>
      <c r="I17" s="7">
        <v>1202</v>
      </c>
      <c r="J17" s="7">
        <v>1966</v>
      </c>
      <c r="K17" s="7">
        <v>208</v>
      </c>
      <c r="L17" s="7">
        <v>10693</v>
      </c>
      <c r="M17" s="7">
        <v>1138</v>
      </c>
      <c r="N17" s="7">
        <v>306</v>
      </c>
      <c r="O17" s="7">
        <v>3689</v>
      </c>
      <c r="P17" s="7">
        <v>1138</v>
      </c>
      <c r="Q17" s="7">
        <v>305</v>
      </c>
    </row>
    <row r="18" spans="1:17">
      <c r="A18" s="8" t="s">
        <v>34</v>
      </c>
      <c r="B18" s="7">
        <v>9664</v>
      </c>
      <c r="C18" s="7">
        <v>6776</v>
      </c>
      <c r="D18" s="7">
        <v>611</v>
      </c>
      <c r="E18" s="7">
        <v>749</v>
      </c>
      <c r="F18" s="7">
        <v>814</v>
      </c>
      <c r="G18" s="7">
        <v>74</v>
      </c>
      <c r="H18" s="7">
        <v>2465</v>
      </c>
      <c r="I18" s="7">
        <v>749</v>
      </c>
      <c r="J18" s="7">
        <v>814</v>
      </c>
      <c r="K18" s="7">
        <v>74</v>
      </c>
      <c r="L18" s="7">
        <v>9326</v>
      </c>
      <c r="M18" s="7">
        <v>454</v>
      </c>
      <c r="N18" s="7">
        <v>96</v>
      </c>
      <c r="O18" s="7">
        <v>2125</v>
      </c>
      <c r="P18" s="7">
        <v>453</v>
      </c>
      <c r="Q18" s="7">
        <v>95</v>
      </c>
    </row>
    <row r="19" spans="1:17">
      <c r="A19" s="8" t="s">
        <v>35</v>
      </c>
      <c r="B19" s="7">
        <v>8403</v>
      </c>
      <c r="C19" s="7">
        <v>6765</v>
      </c>
      <c r="D19" s="7">
        <v>389</v>
      </c>
      <c r="E19" s="7">
        <v>341</v>
      </c>
      <c r="F19" s="7">
        <v>292</v>
      </c>
      <c r="G19" s="7">
        <v>30</v>
      </c>
      <c r="H19" s="7">
        <v>1206</v>
      </c>
      <c r="I19" s="7">
        <v>341</v>
      </c>
      <c r="J19" s="7">
        <v>291</v>
      </c>
      <c r="K19" s="7">
        <v>30</v>
      </c>
      <c r="L19" s="7">
        <v>8258</v>
      </c>
      <c r="M19" s="7">
        <v>151</v>
      </c>
      <c r="N19" s="7">
        <v>26</v>
      </c>
      <c r="O19" s="7">
        <v>1060</v>
      </c>
      <c r="P19" s="7">
        <v>149</v>
      </c>
      <c r="Q19" s="7">
        <v>26</v>
      </c>
    </row>
    <row r="20" spans="1:17">
      <c r="A20" s="8" t="s">
        <v>36</v>
      </c>
      <c r="B20" s="7">
        <v>6823</v>
      </c>
      <c r="C20" s="7">
        <v>5882</v>
      </c>
      <c r="D20" s="7">
        <v>251</v>
      </c>
      <c r="E20" s="7">
        <v>93</v>
      </c>
      <c r="F20" s="7">
        <v>82</v>
      </c>
      <c r="G20" s="7">
        <v>14</v>
      </c>
      <c r="H20" s="7">
        <v>544</v>
      </c>
      <c r="I20" s="7">
        <v>93</v>
      </c>
      <c r="J20" s="7">
        <v>82</v>
      </c>
      <c r="K20" s="7">
        <v>14</v>
      </c>
      <c r="L20" s="7">
        <v>6779</v>
      </c>
      <c r="M20" s="7">
        <v>46</v>
      </c>
      <c r="N20" s="7">
        <v>6</v>
      </c>
      <c r="O20" s="7">
        <v>500</v>
      </c>
      <c r="P20" s="7">
        <v>46</v>
      </c>
      <c r="Q20" s="7">
        <v>6</v>
      </c>
    </row>
    <row r="21" spans="1:17">
      <c r="A21" s="8" t="s">
        <v>37</v>
      </c>
      <c r="B21" s="7">
        <v>5824</v>
      </c>
      <c r="C21" s="7">
        <v>5310</v>
      </c>
      <c r="D21" s="7">
        <v>110</v>
      </c>
      <c r="E21" s="7">
        <v>31</v>
      </c>
      <c r="F21" s="7">
        <v>25</v>
      </c>
      <c r="G21" s="7">
        <v>2</v>
      </c>
      <c r="H21" s="7">
        <v>219</v>
      </c>
      <c r="I21" s="7">
        <v>31</v>
      </c>
      <c r="J21" s="7">
        <v>25</v>
      </c>
      <c r="K21" s="7">
        <v>2</v>
      </c>
      <c r="L21" s="7">
        <v>5812</v>
      </c>
      <c r="M21" s="7">
        <v>12</v>
      </c>
      <c r="N21" s="7">
        <v>3</v>
      </c>
      <c r="O21" s="7">
        <v>207</v>
      </c>
      <c r="P21" s="7">
        <v>12</v>
      </c>
      <c r="Q21" s="7">
        <v>3</v>
      </c>
    </row>
    <row r="22" spans="1:17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>
      <c r="A23" s="8" t="s">
        <v>38</v>
      </c>
      <c r="B23" s="10">
        <v>93777</v>
      </c>
      <c r="C23" s="10">
        <v>22089</v>
      </c>
      <c r="D23" s="10">
        <v>3442</v>
      </c>
      <c r="E23" s="10">
        <v>14821</v>
      </c>
      <c r="F23" s="10">
        <v>33710</v>
      </c>
      <c r="G23" s="10">
        <v>4161</v>
      </c>
      <c r="H23" s="10">
        <v>47578</v>
      </c>
      <c r="I23" s="10">
        <v>8307</v>
      </c>
      <c r="J23" s="10">
        <v>28919</v>
      </c>
      <c r="K23" s="10">
        <v>3576</v>
      </c>
      <c r="L23" s="10">
        <v>77664</v>
      </c>
      <c r="M23" s="10">
        <v>15470</v>
      </c>
      <c r="N23" s="10">
        <v>6288</v>
      </c>
      <c r="O23" s="10">
        <v>33466</v>
      </c>
      <c r="P23" s="10">
        <v>12902</v>
      </c>
      <c r="Q23" s="10">
        <v>5481</v>
      </c>
    </row>
    <row r="24" spans="1:17">
      <c r="A24" s="8" t="s">
        <v>21</v>
      </c>
      <c r="B24" s="7">
        <v>12442</v>
      </c>
      <c r="C24" s="7">
        <v>5752</v>
      </c>
      <c r="D24" s="7" t="s">
        <v>22</v>
      </c>
      <c r="E24" s="7">
        <v>5088</v>
      </c>
      <c r="F24" s="7">
        <v>376</v>
      </c>
      <c r="G24" s="7">
        <v>26</v>
      </c>
      <c r="H24" s="7" t="s">
        <v>22</v>
      </c>
      <c r="I24" s="7" t="s">
        <v>22</v>
      </c>
      <c r="J24" s="7" t="s">
        <v>22</v>
      </c>
      <c r="K24" s="7" t="s">
        <v>22</v>
      </c>
      <c r="L24" s="7">
        <v>12535</v>
      </c>
      <c r="M24" s="7">
        <v>402</v>
      </c>
      <c r="N24" s="7">
        <v>93</v>
      </c>
      <c r="O24" s="7" t="s">
        <v>22</v>
      </c>
      <c r="P24" s="7" t="s">
        <v>22</v>
      </c>
      <c r="Q24" s="7" t="s">
        <v>22</v>
      </c>
    </row>
    <row r="25" spans="1:17">
      <c r="A25" s="8" t="s">
        <v>23</v>
      </c>
      <c r="B25" s="7">
        <v>5461</v>
      </c>
      <c r="C25" s="7">
        <v>133</v>
      </c>
      <c r="D25" s="7">
        <v>6</v>
      </c>
      <c r="E25" s="7">
        <v>1178</v>
      </c>
      <c r="F25" s="7">
        <v>2988</v>
      </c>
      <c r="G25" s="7">
        <v>326</v>
      </c>
      <c r="H25" s="7">
        <v>667</v>
      </c>
      <c r="I25" s="7">
        <v>183</v>
      </c>
      <c r="J25" s="7">
        <v>399</v>
      </c>
      <c r="K25" s="7">
        <v>56</v>
      </c>
      <c r="L25" s="7">
        <v>4401</v>
      </c>
      <c r="M25" s="7">
        <v>1827</v>
      </c>
      <c r="N25" s="7">
        <v>427</v>
      </c>
      <c r="O25" s="7">
        <v>356</v>
      </c>
      <c r="P25" s="7">
        <v>117</v>
      </c>
      <c r="Q25" s="7">
        <v>27</v>
      </c>
    </row>
    <row r="26" spans="1:17">
      <c r="A26" s="8" t="s">
        <v>24</v>
      </c>
      <c r="B26" s="7">
        <v>6412</v>
      </c>
      <c r="C26" s="7">
        <v>334</v>
      </c>
      <c r="D26" s="7">
        <v>47</v>
      </c>
      <c r="E26" s="7">
        <v>1030</v>
      </c>
      <c r="F26" s="7">
        <v>3304</v>
      </c>
      <c r="G26" s="7">
        <v>466</v>
      </c>
      <c r="H26" s="7">
        <v>2829</v>
      </c>
      <c r="I26" s="7">
        <v>649</v>
      </c>
      <c r="J26" s="7">
        <v>1740</v>
      </c>
      <c r="K26" s="7">
        <v>199</v>
      </c>
      <c r="L26" s="7">
        <v>4054</v>
      </c>
      <c r="M26" s="7">
        <v>974</v>
      </c>
      <c r="N26" s="7">
        <v>438</v>
      </c>
      <c r="O26" s="7">
        <v>1624</v>
      </c>
      <c r="P26" s="7">
        <v>577</v>
      </c>
      <c r="Q26" s="7">
        <v>157</v>
      </c>
    </row>
    <row r="27" spans="1:17">
      <c r="A27" s="8" t="s">
        <v>25</v>
      </c>
      <c r="B27" s="7">
        <v>5259</v>
      </c>
      <c r="C27" s="7">
        <v>391</v>
      </c>
      <c r="D27" s="7">
        <v>86</v>
      </c>
      <c r="E27" s="7">
        <v>890</v>
      </c>
      <c r="F27" s="7">
        <v>2281</v>
      </c>
      <c r="G27" s="7">
        <v>237</v>
      </c>
      <c r="H27" s="7">
        <v>3586</v>
      </c>
      <c r="I27" s="7">
        <v>854</v>
      </c>
      <c r="J27" s="7">
        <v>2092</v>
      </c>
      <c r="K27" s="7">
        <v>219</v>
      </c>
      <c r="L27" s="7">
        <v>4032</v>
      </c>
      <c r="M27" s="7">
        <v>981</v>
      </c>
      <c r="N27" s="7">
        <v>310</v>
      </c>
      <c r="O27" s="7">
        <v>2517</v>
      </c>
      <c r="P27" s="7">
        <v>950</v>
      </c>
      <c r="Q27" s="7">
        <v>292</v>
      </c>
    </row>
    <row r="28" spans="1:17">
      <c r="A28" s="8" t="s">
        <v>26</v>
      </c>
      <c r="B28" s="7">
        <v>6035</v>
      </c>
      <c r="C28" s="7">
        <v>356</v>
      </c>
      <c r="D28" s="7">
        <v>131</v>
      </c>
      <c r="E28" s="7">
        <v>924</v>
      </c>
      <c r="F28" s="7">
        <v>2872</v>
      </c>
      <c r="G28" s="7">
        <v>274</v>
      </c>
      <c r="H28" s="7">
        <v>4518</v>
      </c>
      <c r="I28" s="7">
        <v>919</v>
      </c>
      <c r="J28" s="7">
        <v>2835</v>
      </c>
      <c r="K28" s="7">
        <v>271</v>
      </c>
      <c r="L28" s="7">
        <v>4645</v>
      </c>
      <c r="M28" s="7">
        <v>1286</v>
      </c>
      <c r="N28" s="7">
        <v>470</v>
      </c>
      <c r="O28" s="7">
        <v>3152</v>
      </c>
      <c r="P28" s="7">
        <v>1276</v>
      </c>
      <c r="Q28" s="7">
        <v>464</v>
      </c>
    </row>
    <row r="29" spans="1:17">
      <c r="A29" s="8" t="s">
        <v>27</v>
      </c>
      <c r="B29" s="7">
        <v>6794</v>
      </c>
      <c r="C29" s="7">
        <v>392</v>
      </c>
      <c r="D29" s="7">
        <v>190</v>
      </c>
      <c r="E29" s="7">
        <v>902</v>
      </c>
      <c r="F29" s="7">
        <v>3391</v>
      </c>
      <c r="G29" s="7">
        <v>358</v>
      </c>
      <c r="H29" s="7">
        <v>5252</v>
      </c>
      <c r="I29" s="7">
        <v>898</v>
      </c>
      <c r="J29" s="7">
        <v>3380</v>
      </c>
      <c r="K29" s="7">
        <v>357</v>
      </c>
      <c r="L29" s="7">
        <v>5311</v>
      </c>
      <c r="M29" s="7">
        <v>1610</v>
      </c>
      <c r="N29" s="7">
        <v>656</v>
      </c>
      <c r="O29" s="7">
        <v>3774</v>
      </c>
      <c r="P29" s="7">
        <v>1605</v>
      </c>
      <c r="Q29" s="7">
        <v>654</v>
      </c>
    </row>
    <row r="30" spans="1:17">
      <c r="A30" s="8" t="s">
        <v>28</v>
      </c>
      <c r="B30" s="7">
        <v>7666</v>
      </c>
      <c r="C30" s="7">
        <v>451</v>
      </c>
      <c r="D30" s="7">
        <v>323</v>
      </c>
      <c r="E30" s="7">
        <v>898</v>
      </c>
      <c r="F30" s="7">
        <v>3957</v>
      </c>
      <c r="G30" s="7">
        <v>483</v>
      </c>
      <c r="H30" s="7">
        <v>6068</v>
      </c>
      <c r="I30" s="7">
        <v>894</v>
      </c>
      <c r="J30" s="7">
        <v>3949</v>
      </c>
      <c r="K30" s="7">
        <v>483</v>
      </c>
      <c r="L30" s="7">
        <v>6019</v>
      </c>
      <c r="M30" s="7">
        <v>1892</v>
      </c>
      <c r="N30" s="7">
        <v>901</v>
      </c>
      <c r="O30" s="7">
        <v>4425</v>
      </c>
      <c r="P30" s="7">
        <v>1888</v>
      </c>
      <c r="Q30" s="7">
        <v>901</v>
      </c>
    </row>
    <row r="31" spans="1:17">
      <c r="A31" s="8" t="s">
        <v>29</v>
      </c>
      <c r="B31" s="7">
        <v>7368</v>
      </c>
      <c r="C31" s="7">
        <v>483</v>
      </c>
      <c r="D31" s="7">
        <v>346</v>
      </c>
      <c r="E31" s="7">
        <v>842</v>
      </c>
      <c r="F31" s="7">
        <v>3734</v>
      </c>
      <c r="G31" s="7">
        <v>532</v>
      </c>
      <c r="H31" s="7">
        <v>5874</v>
      </c>
      <c r="I31" s="7">
        <v>841</v>
      </c>
      <c r="J31" s="7">
        <v>3730</v>
      </c>
      <c r="K31" s="7">
        <v>532</v>
      </c>
      <c r="L31" s="7">
        <v>5737</v>
      </c>
      <c r="M31" s="7">
        <v>1783</v>
      </c>
      <c r="N31" s="7">
        <v>852</v>
      </c>
      <c r="O31" s="7">
        <v>4244</v>
      </c>
      <c r="P31" s="7">
        <v>1781</v>
      </c>
      <c r="Q31" s="7">
        <v>851</v>
      </c>
    </row>
    <row r="32" spans="1:17">
      <c r="A32" s="8" t="s">
        <v>30</v>
      </c>
      <c r="B32" s="7">
        <v>6685</v>
      </c>
      <c r="C32" s="7">
        <v>476</v>
      </c>
      <c r="D32" s="7">
        <v>391</v>
      </c>
      <c r="E32" s="7">
        <v>722</v>
      </c>
      <c r="F32" s="7">
        <v>3478</v>
      </c>
      <c r="G32" s="7">
        <v>525</v>
      </c>
      <c r="H32" s="7">
        <v>5404</v>
      </c>
      <c r="I32" s="7">
        <v>722</v>
      </c>
      <c r="J32" s="7">
        <v>3473</v>
      </c>
      <c r="K32" s="7">
        <v>525</v>
      </c>
      <c r="L32" s="7">
        <v>4972</v>
      </c>
      <c r="M32" s="7">
        <v>1487</v>
      </c>
      <c r="N32" s="7">
        <v>803</v>
      </c>
      <c r="O32" s="7">
        <v>3690</v>
      </c>
      <c r="P32" s="7">
        <v>1483</v>
      </c>
      <c r="Q32" s="7">
        <v>801</v>
      </c>
    </row>
    <row r="33" spans="1:17">
      <c r="A33" s="8" t="s">
        <v>31</v>
      </c>
      <c r="B33" s="7">
        <v>5334</v>
      </c>
      <c r="C33" s="7">
        <v>474</v>
      </c>
      <c r="D33" s="7">
        <v>355</v>
      </c>
      <c r="E33" s="7">
        <v>526</v>
      </c>
      <c r="F33" s="7">
        <v>2817</v>
      </c>
      <c r="G33" s="7">
        <v>403</v>
      </c>
      <c r="H33" s="7">
        <v>4302</v>
      </c>
      <c r="I33" s="7">
        <v>526</v>
      </c>
      <c r="J33" s="7">
        <v>2813</v>
      </c>
      <c r="K33" s="7">
        <v>403</v>
      </c>
      <c r="L33" s="7">
        <v>3819</v>
      </c>
      <c r="M33" s="7">
        <v>1145</v>
      </c>
      <c r="N33" s="7">
        <v>560</v>
      </c>
      <c r="O33" s="7">
        <v>2788</v>
      </c>
      <c r="P33" s="7">
        <v>1143</v>
      </c>
      <c r="Q33" s="7">
        <v>559</v>
      </c>
    </row>
    <row r="34" spans="1:17">
      <c r="A34" s="8" t="s">
        <v>32</v>
      </c>
      <c r="B34" s="7">
        <v>5076</v>
      </c>
      <c r="C34" s="7">
        <v>1017</v>
      </c>
      <c r="D34" s="7">
        <v>382</v>
      </c>
      <c r="E34" s="7">
        <v>552</v>
      </c>
      <c r="F34" s="7">
        <v>2271</v>
      </c>
      <c r="G34" s="7">
        <v>264</v>
      </c>
      <c r="H34" s="7">
        <v>3641</v>
      </c>
      <c r="I34" s="7">
        <v>552</v>
      </c>
      <c r="J34" s="7">
        <v>2268</v>
      </c>
      <c r="K34" s="7">
        <v>264</v>
      </c>
      <c r="L34" s="7">
        <v>3907</v>
      </c>
      <c r="M34" s="7">
        <v>939</v>
      </c>
      <c r="N34" s="7">
        <v>427</v>
      </c>
      <c r="O34" s="7">
        <v>2473</v>
      </c>
      <c r="P34" s="7">
        <v>938</v>
      </c>
      <c r="Q34" s="7">
        <v>426</v>
      </c>
    </row>
    <row r="35" spans="1:17">
      <c r="A35" s="8" t="s">
        <v>33</v>
      </c>
      <c r="B35" s="7">
        <v>5462</v>
      </c>
      <c r="C35" s="7">
        <v>2427</v>
      </c>
      <c r="D35" s="7">
        <v>418</v>
      </c>
      <c r="E35" s="7">
        <v>560</v>
      </c>
      <c r="F35" s="7">
        <v>1385</v>
      </c>
      <c r="G35" s="7">
        <v>166</v>
      </c>
      <c r="H35" s="7">
        <v>2704</v>
      </c>
      <c r="I35" s="7">
        <v>560</v>
      </c>
      <c r="J35" s="7">
        <v>1384</v>
      </c>
      <c r="K35" s="7">
        <v>166</v>
      </c>
      <c r="L35" s="7">
        <v>4866</v>
      </c>
      <c r="M35" s="7">
        <v>707</v>
      </c>
      <c r="N35" s="7">
        <v>248</v>
      </c>
      <c r="O35" s="7">
        <v>2108</v>
      </c>
      <c r="P35" s="7">
        <v>707</v>
      </c>
      <c r="Q35" s="7">
        <v>247</v>
      </c>
    </row>
    <row r="36" spans="1:17">
      <c r="A36" s="8" t="s">
        <v>34</v>
      </c>
      <c r="B36" s="7">
        <v>4320</v>
      </c>
      <c r="C36" s="7">
        <v>2607</v>
      </c>
      <c r="D36" s="7">
        <v>352</v>
      </c>
      <c r="E36" s="7">
        <v>408</v>
      </c>
      <c r="F36" s="7">
        <v>568</v>
      </c>
      <c r="G36" s="7">
        <v>66</v>
      </c>
      <c r="H36" s="7">
        <v>1513</v>
      </c>
      <c r="I36" s="7">
        <v>408</v>
      </c>
      <c r="J36" s="7">
        <v>568</v>
      </c>
      <c r="K36" s="7">
        <v>66</v>
      </c>
      <c r="L36" s="7">
        <v>4061</v>
      </c>
      <c r="M36" s="7">
        <v>296</v>
      </c>
      <c r="N36" s="7">
        <v>79</v>
      </c>
      <c r="O36" s="7">
        <v>1253</v>
      </c>
      <c r="P36" s="7">
        <v>296</v>
      </c>
      <c r="Q36" s="7">
        <v>78</v>
      </c>
    </row>
    <row r="37" spans="1:17">
      <c r="A37" s="8" t="s">
        <v>35</v>
      </c>
      <c r="B37" s="7">
        <v>3621</v>
      </c>
      <c r="C37" s="7">
        <v>2710</v>
      </c>
      <c r="D37" s="7">
        <v>215</v>
      </c>
      <c r="E37" s="7">
        <v>214</v>
      </c>
      <c r="F37" s="7">
        <v>203</v>
      </c>
      <c r="G37" s="7">
        <v>22</v>
      </c>
      <c r="H37" s="7">
        <v>737</v>
      </c>
      <c r="I37" s="7">
        <v>214</v>
      </c>
      <c r="J37" s="7">
        <v>203</v>
      </c>
      <c r="K37" s="7">
        <v>22</v>
      </c>
      <c r="L37" s="7">
        <v>3517</v>
      </c>
      <c r="M37" s="7">
        <v>102</v>
      </c>
      <c r="N37" s="7">
        <v>19</v>
      </c>
      <c r="O37" s="7">
        <v>633</v>
      </c>
      <c r="P37" s="7">
        <v>102</v>
      </c>
      <c r="Q37" s="7">
        <v>19</v>
      </c>
    </row>
    <row r="38" spans="1:17">
      <c r="A38" s="8" t="s">
        <v>36</v>
      </c>
      <c r="B38" s="7">
        <v>2837</v>
      </c>
      <c r="C38" s="7">
        <v>2360</v>
      </c>
      <c r="D38" s="7">
        <v>142</v>
      </c>
      <c r="E38" s="7">
        <v>66</v>
      </c>
      <c r="F38" s="7">
        <v>69</v>
      </c>
      <c r="G38" s="7">
        <v>11</v>
      </c>
      <c r="H38" s="7">
        <v>352</v>
      </c>
      <c r="I38" s="7">
        <v>66</v>
      </c>
      <c r="J38" s="7">
        <v>69</v>
      </c>
      <c r="K38" s="7">
        <v>11</v>
      </c>
      <c r="L38" s="7">
        <v>2789</v>
      </c>
      <c r="M38" s="7">
        <v>29</v>
      </c>
      <c r="N38" s="7">
        <v>3</v>
      </c>
      <c r="O38" s="7">
        <v>304</v>
      </c>
      <c r="P38" s="7">
        <v>29</v>
      </c>
      <c r="Q38" s="7">
        <v>3</v>
      </c>
    </row>
    <row r="39" spans="1:17">
      <c r="A39" s="8" t="s">
        <v>37</v>
      </c>
      <c r="B39" s="7">
        <v>1954</v>
      </c>
      <c r="C39" s="7">
        <v>1726</v>
      </c>
      <c r="D39" s="7">
        <v>58</v>
      </c>
      <c r="E39" s="7">
        <v>21</v>
      </c>
      <c r="F39" s="7">
        <v>16</v>
      </c>
      <c r="G39" s="7">
        <v>2</v>
      </c>
      <c r="H39" s="7">
        <v>131</v>
      </c>
      <c r="I39" s="7">
        <v>21</v>
      </c>
      <c r="J39" s="7">
        <v>16</v>
      </c>
      <c r="K39" s="7">
        <v>2</v>
      </c>
      <c r="L39" s="7">
        <v>1948</v>
      </c>
      <c r="M39" s="7">
        <v>10</v>
      </c>
      <c r="N39" s="7">
        <v>2</v>
      </c>
      <c r="O39" s="7">
        <v>125</v>
      </c>
      <c r="P39" s="7">
        <v>10</v>
      </c>
      <c r="Q39" s="7">
        <v>2</v>
      </c>
    </row>
    <row r="40" spans="1:17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>
      <c r="A41" s="8" t="s">
        <v>39</v>
      </c>
      <c r="B41" s="10">
        <v>96228</v>
      </c>
      <c r="C41" s="10">
        <v>39631</v>
      </c>
      <c r="D41" s="10">
        <v>2643</v>
      </c>
      <c r="E41" s="10">
        <v>16612</v>
      </c>
      <c r="F41" s="10">
        <v>23337</v>
      </c>
      <c r="G41" s="10">
        <v>1559</v>
      </c>
      <c r="H41" s="10">
        <v>35138</v>
      </c>
      <c r="I41" s="10">
        <v>10128</v>
      </c>
      <c r="J41" s="10">
        <v>19234</v>
      </c>
      <c r="K41" s="10">
        <v>1133</v>
      </c>
      <c r="L41" s="10">
        <v>89115</v>
      </c>
      <c r="M41" s="10">
        <v>13855</v>
      </c>
      <c r="N41" s="10">
        <v>3928</v>
      </c>
      <c r="O41" s="10">
        <v>26169</v>
      </c>
      <c r="P41" s="10">
        <v>9443</v>
      </c>
      <c r="Q41" s="10">
        <v>1955</v>
      </c>
    </row>
    <row r="42" spans="1:17">
      <c r="A42" s="8" t="s">
        <v>21</v>
      </c>
      <c r="B42" s="7">
        <v>11676</v>
      </c>
      <c r="C42" s="7">
        <v>5417</v>
      </c>
      <c r="D42" s="7" t="s">
        <v>22</v>
      </c>
      <c r="E42" s="7">
        <v>4755</v>
      </c>
      <c r="F42" s="7">
        <v>388</v>
      </c>
      <c r="G42" s="7">
        <v>28</v>
      </c>
      <c r="H42" s="7" t="s">
        <v>22</v>
      </c>
      <c r="I42" s="7" t="s">
        <v>22</v>
      </c>
      <c r="J42" s="7" t="s">
        <v>22</v>
      </c>
      <c r="K42" s="7" t="s">
        <v>22</v>
      </c>
      <c r="L42" s="7">
        <v>11815</v>
      </c>
      <c r="M42" s="7">
        <v>447</v>
      </c>
      <c r="N42" s="7">
        <v>108</v>
      </c>
      <c r="O42" s="7" t="s">
        <v>22</v>
      </c>
      <c r="P42" s="7" t="s">
        <v>22</v>
      </c>
      <c r="Q42" s="7" t="s">
        <v>22</v>
      </c>
    </row>
    <row r="43" spans="1:17">
      <c r="A43" s="8" t="s">
        <v>23</v>
      </c>
      <c r="B43" s="7">
        <v>5233</v>
      </c>
      <c r="C43" s="7">
        <v>113</v>
      </c>
      <c r="D43" s="7">
        <v>4</v>
      </c>
      <c r="E43" s="7">
        <v>1303</v>
      </c>
      <c r="F43" s="7">
        <v>2794</v>
      </c>
      <c r="G43" s="7">
        <v>245</v>
      </c>
      <c r="H43" s="7">
        <v>778</v>
      </c>
      <c r="I43" s="7">
        <v>241</v>
      </c>
      <c r="J43" s="7">
        <v>485</v>
      </c>
      <c r="K43" s="7">
        <v>39</v>
      </c>
      <c r="L43" s="7">
        <v>6209</v>
      </c>
      <c r="M43" s="7">
        <v>3019</v>
      </c>
      <c r="N43" s="7">
        <v>996</v>
      </c>
      <c r="O43" s="7">
        <v>574</v>
      </c>
      <c r="P43" s="7">
        <v>229</v>
      </c>
      <c r="Q43" s="7">
        <v>91</v>
      </c>
    </row>
    <row r="44" spans="1:17">
      <c r="A44" s="8" t="s">
        <v>24</v>
      </c>
      <c r="B44" s="7">
        <v>6793</v>
      </c>
      <c r="C44" s="7">
        <v>390</v>
      </c>
      <c r="D44" s="7">
        <v>30</v>
      </c>
      <c r="E44" s="7">
        <v>1391</v>
      </c>
      <c r="F44" s="7">
        <v>3413</v>
      </c>
      <c r="G44" s="7">
        <v>342</v>
      </c>
      <c r="H44" s="7">
        <v>3307</v>
      </c>
      <c r="I44" s="7">
        <v>770</v>
      </c>
      <c r="J44" s="7">
        <v>2169</v>
      </c>
      <c r="K44" s="7">
        <v>164</v>
      </c>
      <c r="L44" s="7">
        <v>6133</v>
      </c>
      <c r="M44" s="7">
        <v>1835</v>
      </c>
      <c r="N44" s="7">
        <v>1260</v>
      </c>
      <c r="O44" s="7">
        <v>2041</v>
      </c>
      <c r="P44" s="7">
        <v>723</v>
      </c>
      <c r="Q44" s="7">
        <v>344</v>
      </c>
    </row>
    <row r="45" spans="1:17">
      <c r="A45" s="8" t="s">
        <v>25</v>
      </c>
      <c r="B45" s="7">
        <v>5123</v>
      </c>
      <c r="C45" s="7">
        <v>823</v>
      </c>
      <c r="D45" s="7">
        <v>68</v>
      </c>
      <c r="E45" s="7">
        <v>617</v>
      </c>
      <c r="F45" s="7">
        <v>2341</v>
      </c>
      <c r="G45" s="7">
        <v>162</v>
      </c>
      <c r="H45" s="7">
        <v>3287</v>
      </c>
      <c r="I45" s="7">
        <v>584</v>
      </c>
      <c r="J45" s="7">
        <v>2246</v>
      </c>
      <c r="K45" s="7">
        <v>154</v>
      </c>
      <c r="L45" s="7">
        <v>3680</v>
      </c>
      <c r="M45" s="7">
        <v>813</v>
      </c>
      <c r="N45" s="7">
        <v>247</v>
      </c>
      <c r="O45" s="7">
        <v>1877</v>
      </c>
      <c r="P45" s="7">
        <v>772</v>
      </c>
      <c r="Q45" s="7">
        <v>218</v>
      </c>
    </row>
    <row r="46" spans="1:17">
      <c r="A46" s="8" t="s">
        <v>26</v>
      </c>
      <c r="B46" s="7">
        <v>5530</v>
      </c>
      <c r="C46" s="7">
        <v>1460</v>
      </c>
      <c r="D46" s="7">
        <v>140</v>
      </c>
      <c r="E46" s="7">
        <v>568</v>
      </c>
      <c r="F46" s="7">
        <v>2126</v>
      </c>
      <c r="G46" s="7">
        <v>130</v>
      </c>
      <c r="H46" s="7">
        <v>3172</v>
      </c>
      <c r="I46" s="7">
        <v>559</v>
      </c>
      <c r="J46" s="7">
        <v>2103</v>
      </c>
      <c r="K46" s="7">
        <v>127</v>
      </c>
      <c r="L46" s="7">
        <v>4283</v>
      </c>
      <c r="M46" s="7">
        <v>812</v>
      </c>
      <c r="N46" s="7">
        <v>197</v>
      </c>
      <c r="O46" s="7">
        <v>1941</v>
      </c>
      <c r="P46" s="7">
        <v>807</v>
      </c>
      <c r="Q46" s="7">
        <v>192</v>
      </c>
    </row>
    <row r="47" spans="1:17">
      <c r="A47" s="8" t="s">
        <v>27</v>
      </c>
      <c r="B47" s="7">
        <v>6261</v>
      </c>
      <c r="C47" s="7">
        <v>2100</v>
      </c>
      <c r="D47" s="7">
        <v>179</v>
      </c>
      <c r="E47" s="7">
        <v>749</v>
      </c>
      <c r="F47" s="7">
        <v>2045</v>
      </c>
      <c r="G47" s="7">
        <v>125</v>
      </c>
      <c r="H47" s="7">
        <v>3293</v>
      </c>
      <c r="I47" s="7">
        <v>746</v>
      </c>
      <c r="J47" s="7">
        <v>2024</v>
      </c>
      <c r="K47" s="7">
        <v>125</v>
      </c>
      <c r="L47" s="7">
        <v>5239</v>
      </c>
      <c r="M47" s="7">
        <v>951</v>
      </c>
      <c r="N47" s="7">
        <v>197</v>
      </c>
      <c r="O47" s="7">
        <v>2284</v>
      </c>
      <c r="P47" s="7">
        <v>946</v>
      </c>
      <c r="Q47" s="7">
        <v>194</v>
      </c>
    </row>
    <row r="48" spans="1:17">
      <c r="A48" s="8" t="s">
        <v>28</v>
      </c>
      <c r="B48" s="7">
        <v>7306</v>
      </c>
      <c r="C48" s="7">
        <v>2141</v>
      </c>
      <c r="D48" s="7">
        <v>241</v>
      </c>
      <c r="E48" s="7">
        <v>1302</v>
      </c>
      <c r="F48" s="7">
        <v>2362</v>
      </c>
      <c r="G48" s="7">
        <v>116</v>
      </c>
      <c r="H48" s="7">
        <v>4245</v>
      </c>
      <c r="I48" s="7">
        <v>1302</v>
      </c>
      <c r="J48" s="7">
        <v>2355</v>
      </c>
      <c r="K48" s="7">
        <v>116</v>
      </c>
      <c r="L48" s="7">
        <v>6307</v>
      </c>
      <c r="M48" s="7">
        <v>1246</v>
      </c>
      <c r="N48" s="7">
        <v>233</v>
      </c>
      <c r="O48" s="7">
        <v>3250</v>
      </c>
      <c r="P48" s="7">
        <v>1244</v>
      </c>
      <c r="Q48" s="7">
        <v>232</v>
      </c>
    </row>
    <row r="49" spans="1:18">
      <c r="A49" s="8" t="s">
        <v>29</v>
      </c>
      <c r="B49" s="7">
        <v>7141</v>
      </c>
      <c r="C49" s="7">
        <v>1870</v>
      </c>
      <c r="D49" s="7">
        <v>258</v>
      </c>
      <c r="E49" s="7">
        <v>1499</v>
      </c>
      <c r="F49" s="7">
        <v>2350</v>
      </c>
      <c r="G49" s="7">
        <v>89</v>
      </c>
      <c r="H49" s="7">
        <v>4393</v>
      </c>
      <c r="I49" s="7">
        <v>1499</v>
      </c>
      <c r="J49" s="7">
        <v>2344</v>
      </c>
      <c r="K49" s="7">
        <v>88</v>
      </c>
      <c r="L49" s="7">
        <v>6163</v>
      </c>
      <c r="M49" s="7">
        <v>1259</v>
      </c>
      <c r="N49" s="7">
        <v>202</v>
      </c>
      <c r="O49" s="7">
        <v>3416</v>
      </c>
      <c r="P49" s="7">
        <v>1255</v>
      </c>
      <c r="Q49" s="7">
        <v>200</v>
      </c>
    </row>
    <row r="50" spans="1:18">
      <c r="A50" s="8" t="s">
        <v>30</v>
      </c>
      <c r="B50" s="7">
        <v>6339</v>
      </c>
      <c r="C50" s="7">
        <v>1755</v>
      </c>
      <c r="D50" s="7">
        <v>273</v>
      </c>
      <c r="E50" s="7">
        <v>1397</v>
      </c>
      <c r="F50" s="7">
        <v>2053</v>
      </c>
      <c r="G50" s="7">
        <v>121</v>
      </c>
      <c r="H50" s="7">
        <v>4000</v>
      </c>
      <c r="I50" s="7">
        <v>1397</v>
      </c>
      <c r="J50" s="7">
        <v>2049</v>
      </c>
      <c r="K50" s="7">
        <v>121</v>
      </c>
      <c r="L50" s="7">
        <v>5527</v>
      </c>
      <c r="M50" s="7">
        <v>1197</v>
      </c>
      <c r="N50" s="7">
        <v>165</v>
      </c>
      <c r="O50" s="7">
        <v>3190</v>
      </c>
      <c r="P50" s="7">
        <v>1196</v>
      </c>
      <c r="Q50" s="7">
        <v>164</v>
      </c>
    </row>
    <row r="51" spans="1:18">
      <c r="A51" s="8" t="s">
        <v>31</v>
      </c>
      <c r="B51" s="7">
        <v>5157</v>
      </c>
      <c r="C51" s="7">
        <v>1808</v>
      </c>
      <c r="D51" s="7">
        <v>226</v>
      </c>
      <c r="E51" s="7">
        <v>1053</v>
      </c>
      <c r="F51" s="7">
        <v>1541</v>
      </c>
      <c r="G51" s="7">
        <v>71</v>
      </c>
      <c r="H51" s="7">
        <v>2980</v>
      </c>
      <c r="I51" s="7">
        <v>1053</v>
      </c>
      <c r="J51" s="7">
        <v>1539</v>
      </c>
      <c r="K51" s="7">
        <v>70</v>
      </c>
      <c r="L51" s="7">
        <v>4591</v>
      </c>
      <c r="M51" s="7">
        <v>914</v>
      </c>
      <c r="N51" s="7">
        <v>132</v>
      </c>
      <c r="O51" s="7">
        <v>2414</v>
      </c>
      <c r="P51" s="7">
        <v>912</v>
      </c>
      <c r="Q51" s="7">
        <v>131</v>
      </c>
    </row>
    <row r="52" spans="1:18">
      <c r="A52" s="8" t="s">
        <v>32</v>
      </c>
      <c r="B52" s="7">
        <v>5073</v>
      </c>
      <c r="C52" s="7">
        <v>2481</v>
      </c>
      <c r="D52" s="7">
        <v>283</v>
      </c>
      <c r="E52" s="7">
        <v>831</v>
      </c>
      <c r="F52" s="7">
        <v>985</v>
      </c>
      <c r="G52" s="7">
        <v>68</v>
      </c>
      <c r="H52" s="7">
        <v>2266</v>
      </c>
      <c r="I52" s="7">
        <v>830</v>
      </c>
      <c r="J52" s="7">
        <v>982</v>
      </c>
      <c r="K52" s="7">
        <v>68</v>
      </c>
      <c r="L52" s="7">
        <v>4830</v>
      </c>
      <c r="M52" s="7">
        <v>705</v>
      </c>
      <c r="N52" s="7">
        <v>105</v>
      </c>
      <c r="O52" s="7">
        <v>2024</v>
      </c>
      <c r="P52" s="7">
        <v>705</v>
      </c>
      <c r="Q52" s="7">
        <v>103</v>
      </c>
    </row>
    <row r="53" spans="1:18">
      <c r="A53" s="8" t="s">
        <v>33</v>
      </c>
      <c r="B53" s="7">
        <v>5963</v>
      </c>
      <c r="C53" s="7">
        <v>3943</v>
      </c>
      <c r="D53" s="7">
        <v>347</v>
      </c>
      <c r="E53" s="7">
        <v>642</v>
      </c>
      <c r="F53" s="7">
        <v>582</v>
      </c>
      <c r="G53" s="7">
        <v>43</v>
      </c>
      <c r="H53" s="7">
        <v>1716</v>
      </c>
      <c r="I53" s="7">
        <v>642</v>
      </c>
      <c r="J53" s="7">
        <v>582</v>
      </c>
      <c r="K53" s="7">
        <v>42</v>
      </c>
      <c r="L53" s="7">
        <v>5827</v>
      </c>
      <c r="M53" s="7">
        <v>431</v>
      </c>
      <c r="N53" s="7">
        <v>58</v>
      </c>
      <c r="O53" s="7">
        <v>1581</v>
      </c>
      <c r="P53" s="7">
        <v>431</v>
      </c>
      <c r="Q53" s="7">
        <v>58</v>
      </c>
    </row>
    <row r="54" spans="1:18">
      <c r="A54" s="8" t="s">
        <v>34</v>
      </c>
      <c r="B54" s="7">
        <v>5344</v>
      </c>
      <c r="C54" s="7">
        <v>4169</v>
      </c>
      <c r="D54" s="7">
        <v>259</v>
      </c>
      <c r="E54" s="7">
        <v>341</v>
      </c>
      <c r="F54" s="7">
        <v>246</v>
      </c>
      <c r="G54" s="7">
        <v>8</v>
      </c>
      <c r="H54" s="7">
        <v>952</v>
      </c>
      <c r="I54" s="7">
        <v>341</v>
      </c>
      <c r="J54" s="7">
        <v>246</v>
      </c>
      <c r="K54" s="7">
        <v>8</v>
      </c>
      <c r="L54" s="7">
        <v>5265</v>
      </c>
      <c r="M54" s="7">
        <v>158</v>
      </c>
      <c r="N54" s="7">
        <v>17</v>
      </c>
      <c r="O54" s="7">
        <v>872</v>
      </c>
      <c r="P54" s="7">
        <v>157</v>
      </c>
      <c r="Q54" s="7">
        <v>17</v>
      </c>
    </row>
    <row r="55" spans="1:18">
      <c r="A55" s="8" t="s">
        <v>35</v>
      </c>
      <c r="B55" s="7">
        <v>4782</v>
      </c>
      <c r="C55" s="7">
        <v>4055</v>
      </c>
      <c r="D55" s="7">
        <v>174</v>
      </c>
      <c r="E55" s="7">
        <v>127</v>
      </c>
      <c r="F55" s="7">
        <v>89</v>
      </c>
      <c r="G55" s="7">
        <v>8</v>
      </c>
      <c r="H55" s="7">
        <v>469</v>
      </c>
      <c r="I55" s="7">
        <v>127</v>
      </c>
      <c r="J55" s="7">
        <v>88</v>
      </c>
      <c r="K55" s="7">
        <v>8</v>
      </c>
      <c r="L55" s="7">
        <v>4741</v>
      </c>
      <c r="M55" s="7">
        <v>49</v>
      </c>
      <c r="N55" s="7">
        <v>7</v>
      </c>
      <c r="O55" s="7">
        <v>427</v>
      </c>
      <c r="P55" s="7">
        <v>47</v>
      </c>
      <c r="Q55" s="7">
        <v>7</v>
      </c>
    </row>
    <row r="56" spans="1:18">
      <c r="A56" s="8" t="s">
        <v>36</v>
      </c>
      <c r="B56" s="11">
        <v>3986</v>
      </c>
      <c r="C56" s="12">
        <v>3522</v>
      </c>
      <c r="D56" s="12">
        <v>109</v>
      </c>
      <c r="E56" s="12">
        <v>27</v>
      </c>
      <c r="F56" s="12">
        <v>13</v>
      </c>
      <c r="G56" s="12">
        <v>3</v>
      </c>
      <c r="H56" s="7">
        <v>192</v>
      </c>
      <c r="I56" s="7">
        <v>27</v>
      </c>
      <c r="J56" s="7">
        <v>13</v>
      </c>
      <c r="K56" s="7">
        <v>3</v>
      </c>
      <c r="L56" s="7">
        <v>3990</v>
      </c>
      <c r="M56" s="7">
        <v>17</v>
      </c>
      <c r="N56" s="7">
        <v>3</v>
      </c>
      <c r="O56" s="7">
        <v>196</v>
      </c>
      <c r="P56" s="7">
        <v>17</v>
      </c>
      <c r="Q56" s="7">
        <v>3</v>
      </c>
    </row>
    <row r="57" spans="1:18">
      <c r="A57" s="13" t="s">
        <v>37</v>
      </c>
      <c r="B57" s="14">
        <v>3870</v>
      </c>
      <c r="C57" s="15">
        <v>3584</v>
      </c>
      <c r="D57" s="15">
        <v>52</v>
      </c>
      <c r="E57" s="15">
        <v>10</v>
      </c>
      <c r="F57" s="15">
        <v>9</v>
      </c>
      <c r="G57" s="15" t="s">
        <v>22</v>
      </c>
      <c r="H57" s="15">
        <v>88</v>
      </c>
      <c r="I57" s="15">
        <v>10</v>
      </c>
      <c r="J57" s="15">
        <v>9</v>
      </c>
      <c r="K57" s="15" t="s">
        <v>22</v>
      </c>
      <c r="L57" s="15">
        <v>3864</v>
      </c>
      <c r="M57" s="15">
        <v>2</v>
      </c>
      <c r="N57" s="15">
        <v>1</v>
      </c>
      <c r="O57" s="15">
        <v>82</v>
      </c>
      <c r="P57" s="15">
        <v>2</v>
      </c>
      <c r="Q57" s="15">
        <v>1</v>
      </c>
    </row>
    <row r="58" spans="1:18">
      <c r="E58" s="16"/>
      <c r="F58" s="16"/>
      <c r="G58" s="16"/>
      <c r="H58" s="16"/>
      <c r="I58" s="16" t="s">
        <v>40</v>
      </c>
      <c r="J58" s="16"/>
      <c r="K58" s="16"/>
      <c r="L58" s="16"/>
      <c r="M58" s="16"/>
      <c r="N58" s="16"/>
      <c r="O58" s="16"/>
      <c r="P58" s="16"/>
      <c r="Q58" s="16"/>
      <c r="R58" s="16"/>
    </row>
    <row r="59" spans="1:18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</sheetData>
  <mergeCells count="5">
    <mergeCell ref="A3:A4"/>
    <mergeCell ref="B3:G3"/>
    <mergeCell ref="H3:K3"/>
    <mergeCell ref="L3:N3"/>
    <mergeCell ref="O3:Q3"/>
  </mergeCells>
  <phoneticPr fontId="3"/>
  <pageMargins left="0.39370078740157483" right="0.39370078740157483" top="0.39370078740157483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7"/>
  <sheetViews>
    <sheetView workbookViewId="0">
      <selection activeCell="P8" sqref="P8"/>
    </sheetView>
  </sheetViews>
  <sheetFormatPr defaultRowHeight="13.5"/>
  <cols>
    <col min="1" max="1" width="2.5" customWidth="1"/>
    <col min="2" max="2" width="17.625" customWidth="1"/>
    <col min="3" max="5" width="10.625" customWidth="1"/>
    <col min="6" max="6" width="11.125" customWidth="1"/>
    <col min="7" max="9" width="10.625" customWidth="1"/>
    <col min="10" max="10" width="11.25" customWidth="1"/>
    <col min="11" max="13" width="10.625" customWidth="1"/>
    <col min="14" max="14" width="11.125" customWidth="1"/>
  </cols>
  <sheetData>
    <row r="1" spans="1:14" ht="18.75">
      <c r="A1" s="137" t="s">
        <v>224</v>
      </c>
      <c r="B1" s="138"/>
      <c r="C1" s="138"/>
      <c r="D1" s="138"/>
      <c r="E1" s="138"/>
      <c r="F1" s="138"/>
      <c r="G1" s="138"/>
      <c r="H1" s="138"/>
      <c r="I1" s="138"/>
    </row>
    <row r="2" spans="1:14">
      <c r="A2" s="139" t="s">
        <v>115</v>
      </c>
      <c r="B2" s="140"/>
      <c r="C2" s="136" t="s">
        <v>114</v>
      </c>
      <c r="D2" s="136"/>
      <c r="E2" s="136"/>
      <c r="F2" s="136"/>
      <c r="G2" s="136" t="s">
        <v>113</v>
      </c>
      <c r="H2" s="136"/>
      <c r="I2" s="136"/>
      <c r="J2" s="136"/>
      <c r="K2" s="136" t="s">
        <v>112</v>
      </c>
      <c r="L2" s="136"/>
      <c r="M2" s="136"/>
      <c r="N2" s="136"/>
    </row>
    <row r="3" spans="1:14" s="35" customFormat="1" ht="27.75" customHeight="1">
      <c r="A3" s="140"/>
      <c r="B3" s="140"/>
      <c r="C3" s="36" t="s">
        <v>20</v>
      </c>
      <c r="D3" s="36" t="s">
        <v>111</v>
      </c>
      <c r="E3" s="36" t="s">
        <v>110</v>
      </c>
      <c r="F3" s="36" t="s">
        <v>109</v>
      </c>
      <c r="G3" s="36" t="s">
        <v>20</v>
      </c>
      <c r="H3" s="36" t="s">
        <v>111</v>
      </c>
      <c r="I3" s="36" t="s">
        <v>110</v>
      </c>
      <c r="J3" s="36" t="s">
        <v>109</v>
      </c>
      <c r="K3" s="36" t="s">
        <v>20</v>
      </c>
      <c r="L3" s="36" t="s">
        <v>111</v>
      </c>
      <c r="M3" s="36" t="s">
        <v>110</v>
      </c>
      <c r="N3" s="36" t="s">
        <v>109</v>
      </c>
    </row>
    <row r="4" spans="1:14" ht="27">
      <c r="A4" s="34"/>
      <c r="B4" s="33" t="s">
        <v>108</v>
      </c>
      <c r="C4" s="7">
        <v>95632</v>
      </c>
      <c r="D4" s="7">
        <v>82716</v>
      </c>
      <c r="E4" s="7">
        <v>12916</v>
      </c>
      <c r="F4" s="7">
        <v>25865</v>
      </c>
      <c r="G4" s="7">
        <v>54327</v>
      </c>
      <c r="H4" s="7">
        <v>47578</v>
      </c>
      <c r="I4" s="7">
        <v>6749</v>
      </c>
      <c r="J4" s="7">
        <v>13439</v>
      </c>
      <c r="K4" s="7">
        <v>41305</v>
      </c>
      <c r="L4" s="7">
        <v>35138</v>
      </c>
      <c r="M4" s="7">
        <v>6167</v>
      </c>
      <c r="N4" s="7">
        <v>12426</v>
      </c>
    </row>
    <row r="5" spans="1:14">
      <c r="A5" s="32"/>
      <c r="B5" s="22" t="s">
        <v>107</v>
      </c>
      <c r="C5" s="7">
        <v>27675</v>
      </c>
      <c r="D5" s="7">
        <v>24520</v>
      </c>
      <c r="E5" s="7">
        <v>3155</v>
      </c>
      <c r="F5" s="7">
        <v>12998</v>
      </c>
      <c r="G5" s="7">
        <v>13175</v>
      </c>
      <c r="H5" s="7">
        <v>11749</v>
      </c>
      <c r="I5" s="7">
        <v>1426</v>
      </c>
      <c r="J5" s="7">
        <v>6514</v>
      </c>
      <c r="K5" s="7">
        <v>14500</v>
      </c>
      <c r="L5" s="7">
        <v>12771</v>
      </c>
      <c r="M5" s="7">
        <v>1729</v>
      </c>
      <c r="N5" s="7">
        <v>6484</v>
      </c>
    </row>
    <row r="6" spans="1:14">
      <c r="A6" s="23"/>
      <c r="B6" s="22" t="s">
        <v>106</v>
      </c>
      <c r="C6" s="7">
        <v>6085</v>
      </c>
      <c r="D6" s="7">
        <v>6085</v>
      </c>
      <c r="E6" s="7" t="s">
        <v>22</v>
      </c>
      <c r="F6" s="7" t="s">
        <v>22</v>
      </c>
      <c r="G6" s="7">
        <v>3442</v>
      </c>
      <c r="H6" s="7">
        <v>3442</v>
      </c>
      <c r="I6" s="7" t="s">
        <v>22</v>
      </c>
      <c r="J6" s="7" t="s">
        <v>22</v>
      </c>
      <c r="K6" s="7">
        <v>2643</v>
      </c>
      <c r="L6" s="7">
        <v>2643</v>
      </c>
      <c r="M6" s="7" t="s">
        <v>22</v>
      </c>
      <c r="N6" s="7" t="s">
        <v>22</v>
      </c>
    </row>
    <row r="7" spans="1:14">
      <c r="A7" s="23"/>
      <c r="B7" s="22" t="s">
        <v>105</v>
      </c>
      <c r="C7" s="7">
        <v>21590</v>
      </c>
      <c r="D7" s="7">
        <v>18435</v>
      </c>
      <c r="E7" s="7">
        <v>3155</v>
      </c>
      <c r="F7" s="7">
        <v>12998</v>
      </c>
      <c r="G7" s="7">
        <v>9733</v>
      </c>
      <c r="H7" s="7">
        <v>8307</v>
      </c>
      <c r="I7" s="7">
        <v>1426</v>
      </c>
      <c r="J7" s="7">
        <v>6514</v>
      </c>
      <c r="K7" s="7">
        <v>11857</v>
      </c>
      <c r="L7" s="7">
        <v>10128</v>
      </c>
      <c r="M7" s="7">
        <v>1729</v>
      </c>
      <c r="N7" s="7">
        <v>6484</v>
      </c>
    </row>
    <row r="8" spans="1:14" ht="27">
      <c r="A8" s="31"/>
      <c r="B8" s="22" t="s">
        <v>104</v>
      </c>
      <c r="C8" s="7">
        <v>62754</v>
      </c>
      <c r="D8" s="7">
        <v>53605</v>
      </c>
      <c r="E8" s="7">
        <v>9149</v>
      </c>
      <c r="F8" s="7">
        <v>9978</v>
      </c>
      <c r="G8" s="7">
        <v>38033</v>
      </c>
      <c r="H8" s="7">
        <v>33022</v>
      </c>
      <c r="I8" s="7">
        <v>5011</v>
      </c>
      <c r="J8" s="7">
        <v>5419</v>
      </c>
      <c r="K8" s="7">
        <v>24721</v>
      </c>
      <c r="L8" s="7">
        <v>20583</v>
      </c>
      <c r="M8" s="7">
        <v>4138</v>
      </c>
      <c r="N8" s="7">
        <v>4559</v>
      </c>
    </row>
    <row r="9" spans="1:14">
      <c r="A9" s="30"/>
      <c r="B9" s="22" t="s">
        <v>103</v>
      </c>
      <c r="C9" s="7">
        <v>56283</v>
      </c>
      <c r="D9" s="7">
        <v>48153</v>
      </c>
      <c r="E9" s="7">
        <v>8130</v>
      </c>
      <c r="F9" s="7">
        <v>8894</v>
      </c>
      <c r="G9" s="7">
        <v>33334</v>
      </c>
      <c r="H9" s="7">
        <v>28919</v>
      </c>
      <c r="I9" s="7">
        <v>4415</v>
      </c>
      <c r="J9" s="7">
        <v>4791</v>
      </c>
      <c r="K9" s="7">
        <v>22949</v>
      </c>
      <c r="L9" s="7">
        <v>19234</v>
      </c>
      <c r="M9" s="7">
        <v>3715</v>
      </c>
      <c r="N9" s="7">
        <v>4103</v>
      </c>
    </row>
    <row r="10" spans="1:14">
      <c r="A10" s="23"/>
      <c r="B10" s="22" t="s">
        <v>102</v>
      </c>
      <c r="C10" s="7">
        <v>28619</v>
      </c>
      <c r="D10" s="7">
        <v>25380</v>
      </c>
      <c r="E10" s="7">
        <v>3239</v>
      </c>
      <c r="F10" s="7">
        <v>3433</v>
      </c>
      <c r="G10" s="7">
        <v>18674</v>
      </c>
      <c r="H10" s="7">
        <v>16948</v>
      </c>
      <c r="I10" s="7">
        <v>1726</v>
      </c>
      <c r="J10" s="7">
        <v>1809</v>
      </c>
      <c r="K10" s="7">
        <v>9945</v>
      </c>
      <c r="L10" s="7">
        <v>8432</v>
      </c>
      <c r="M10" s="7">
        <v>1513</v>
      </c>
      <c r="N10" s="7">
        <v>1624</v>
      </c>
    </row>
    <row r="11" spans="1:14">
      <c r="A11" s="23"/>
      <c r="B11" s="22" t="s">
        <v>101</v>
      </c>
      <c r="C11" s="7">
        <v>4114</v>
      </c>
      <c r="D11" s="7">
        <v>3811</v>
      </c>
      <c r="E11" s="7">
        <v>303</v>
      </c>
      <c r="F11" s="7">
        <v>326</v>
      </c>
      <c r="G11" s="7">
        <v>2867</v>
      </c>
      <c r="H11" s="7">
        <v>2703</v>
      </c>
      <c r="I11" s="7">
        <v>164</v>
      </c>
      <c r="J11" s="7">
        <v>168</v>
      </c>
      <c r="K11" s="7">
        <v>1247</v>
      </c>
      <c r="L11" s="7">
        <v>1108</v>
      </c>
      <c r="M11" s="7">
        <v>139</v>
      </c>
      <c r="N11" s="7">
        <v>158</v>
      </c>
    </row>
    <row r="12" spans="1:14">
      <c r="A12" s="23"/>
      <c r="B12" s="22" t="s">
        <v>100</v>
      </c>
      <c r="C12" s="7">
        <v>1941</v>
      </c>
      <c r="D12" s="7">
        <v>1936</v>
      </c>
      <c r="E12" s="7">
        <v>5</v>
      </c>
      <c r="F12" s="7">
        <v>6</v>
      </c>
      <c r="G12" s="7">
        <v>1381</v>
      </c>
      <c r="H12" s="7">
        <v>1380</v>
      </c>
      <c r="I12" s="7">
        <v>1</v>
      </c>
      <c r="J12" s="7">
        <v>1</v>
      </c>
      <c r="K12" s="7">
        <v>560</v>
      </c>
      <c r="L12" s="7">
        <v>556</v>
      </c>
      <c r="M12" s="7">
        <v>4</v>
      </c>
      <c r="N12" s="7">
        <v>5</v>
      </c>
    </row>
    <row r="13" spans="1:14">
      <c r="A13" s="23"/>
      <c r="B13" s="22" t="s">
        <v>99</v>
      </c>
      <c r="C13" s="7">
        <v>2951</v>
      </c>
      <c r="D13" s="7">
        <v>2880</v>
      </c>
      <c r="E13" s="7">
        <v>71</v>
      </c>
      <c r="F13" s="7">
        <v>78</v>
      </c>
      <c r="G13" s="7">
        <v>2111</v>
      </c>
      <c r="H13" s="7">
        <v>2076</v>
      </c>
      <c r="I13" s="7">
        <v>35</v>
      </c>
      <c r="J13" s="7">
        <v>39</v>
      </c>
      <c r="K13" s="7">
        <v>840</v>
      </c>
      <c r="L13" s="7">
        <v>804</v>
      </c>
      <c r="M13" s="7">
        <v>36</v>
      </c>
      <c r="N13" s="7">
        <v>39</v>
      </c>
    </row>
    <row r="14" spans="1:14">
      <c r="A14" s="23"/>
      <c r="B14" s="22" t="s">
        <v>98</v>
      </c>
      <c r="C14" s="7">
        <v>5649</v>
      </c>
      <c r="D14" s="7">
        <v>4800</v>
      </c>
      <c r="E14" s="7">
        <v>849</v>
      </c>
      <c r="F14" s="7">
        <v>860</v>
      </c>
      <c r="G14" s="7">
        <v>3363</v>
      </c>
      <c r="H14" s="7">
        <v>2832</v>
      </c>
      <c r="I14" s="7">
        <v>531</v>
      </c>
      <c r="J14" s="7">
        <v>541</v>
      </c>
      <c r="K14" s="7">
        <v>2286</v>
      </c>
      <c r="L14" s="7">
        <v>1968</v>
      </c>
      <c r="M14" s="7">
        <v>318</v>
      </c>
      <c r="N14" s="7">
        <v>319</v>
      </c>
    </row>
    <row r="15" spans="1:14">
      <c r="A15" s="23"/>
      <c r="B15" s="22" t="s">
        <v>97</v>
      </c>
      <c r="C15" s="7">
        <v>900</v>
      </c>
      <c r="D15" s="7">
        <v>707</v>
      </c>
      <c r="E15" s="7">
        <v>193</v>
      </c>
      <c r="F15" s="7">
        <v>205</v>
      </c>
      <c r="G15" s="7">
        <v>571</v>
      </c>
      <c r="H15" s="7">
        <v>462</v>
      </c>
      <c r="I15" s="7">
        <v>109</v>
      </c>
      <c r="J15" s="7">
        <v>114</v>
      </c>
      <c r="K15" s="7">
        <v>329</v>
      </c>
      <c r="L15" s="7">
        <v>245</v>
      </c>
      <c r="M15" s="7">
        <v>84</v>
      </c>
      <c r="N15" s="7">
        <v>91</v>
      </c>
    </row>
    <row r="16" spans="1:14">
      <c r="A16" s="23"/>
      <c r="B16" s="22" t="s">
        <v>96</v>
      </c>
      <c r="C16" s="7">
        <v>466</v>
      </c>
      <c r="D16" s="7">
        <v>443</v>
      </c>
      <c r="E16" s="7">
        <v>23</v>
      </c>
      <c r="F16" s="7">
        <v>23</v>
      </c>
      <c r="G16" s="7">
        <v>333</v>
      </c>
      <c r="H16" s="7">
        <v>322</v>
      </c>
      <c r="I16" s="7">
        <v>11</v>
      </c>
      <c r="J16" s="7">
        <v>11</v>
      </c>
      <c r="K16" s="7">
        <v>133</v>
      </c>
      <c r="L16" s="7">
        <v>121</v>
      </c>
      <c r="M16" s="7">
        <v>12</v>
      </c>
      <c r="N16" s="7">
        <v>12</v>
      </c>
    </row>
    <row r="17" spans="1:14">
      <c r="A17" s="23"/>
      <c r="B17" s="22" t="s">
        <v>95</v>
      </c>
      <c r="C17" s="7">
        <v>214</v>
      </c>
      <c r="D17" s="7">
        <v>209</v>
      </c>
      <c r="E17" s="7">
        <v>5</v>
      </c>
      <c r="F17" s="7">
        <v>5</v>
      </c>
      <c r="G17" s="7">
        <v>163</v>
      </c>
      <c r="H17" s="7">
        <v>159</v>
      </c>
      <c r="I17" s="7">
        <v>4</v>
      </c>
      <c r="J17" s="7">
        <v>4</v>
      </c>
      <c r="K17" s="7">
        <v>51</v>
      </c>
      <c r="L17" s="7">
        <v>50</v>
      </c>
      <c r="M17" s="7">
        <v>1</v>
      </c>
      <c r="N17" s="7">
        <v>1</v>
      </c>
    </row>
    <row r="18" spans="1:14">
      <c r="A18" s="23"/>
      <c r="B18" s="22" t="s">
        <v>94</v>
      </c>
      <c r="C18" s="7">
        <v>900</v>
      </c>
      <c r="D18" s="7">
        <v>868</v>
      </c>
      <c r="E18" s="7">
        <v>32</v>
      </c>
      <c r="F18" s="7">
        <v>32</v>
      </c>
      <c r="G18" s="7">
        <v>708</v>
      </c>
      <c r="H18" s="7">
        <v>686</v>
      </c>
      <c r="I18" s="7">
        <v>22</v>
      </c>
      <c r="J18" s="7">
        <v>22</v>
      </c>
      <c r="K18" s="7">
        <v>192</v>
      </c>
      <c r="L18" s="7">
        <v>182</v>
      </c>
      <c r="M18" s="7">
        <v>10</v>
      </c>
      <c r="N18" s="7">
        <v>10</v>
      </c>
    </row>
    <row r="19" spans="1:14">
      <c r="A19" s="23"/>
      <c r="B19" s="22" t="s">
        <v>93</v>
      </c>
      <c r="C19" s="7">
        <v>1020</v>
      </c>
      <c r="D19" s="7">
        <v>974</v>
      </c>
      <c r="E19" s="7">
        <v>46</v>
      </c>
      <c r="F19" s="7">
        <v>47</v>
      </c>
      <c r="G19" s="7">
        <v>764</v>
      </c>
      <c r="H19" s="7">
        <v>740</v>
      </c>
      <c r="I19" s="7">
        <v>24</v>
      </c>
      <c r="J19" s="7">
        <v>24</v>
      </c>
      <c r="K19" s="7">
        <v>256</v>
      </c>
      <c r="L19" s="7">
        <v>234</v>
      </c>
      <c r="M19" s="7">
        <v>22</v>
      </c>
      <c r="N19" s="7">
        <v>23</v>
      </c>
    </row>
    <row r="20" spans="1:14">
      <c r="A20" s="23"/>
      <c r="B20" s="22" t="s">
        <v>92</v>
      </c>
      <c r="C20" s="7">
        <v>452</v>
      </c>
      <c r="D20" s="7">
        <v>372</v>
      </c>
      <c r="E20" s="7">
        <v>80</v>
      </c>
      <c r="F20" s="7">
        <v>81</v>
      </c>
      <c r="G20" s="7">
        <v>306</v>
      </c>
      <c r="H20" s="7">
        <v>247</v>
      </c>
      <c r="I20" s="7">
        <v>59</v>
      </c>
      <c r="J20" s="7">
        <v>59</v>
      </c>
      <c r="K20" s="7">
        <v>146</v>
      </c>
      <c r="L20" s="7">
        <v>125</v>
      </c>
      <c r="M20" s="7">
        <v>21</v>
      </c>
      <c r="N20" s="7">
        <v>22</v>
      </c>
    </row>
    <row r="21" spans="1:14">
      <c r="A21" s="23"/>
      <c r="B21" s="22" t="s">
        <v>91</v>
      </c>
      <c r="C21" s="7">
        <v>353</v>
      </c>
      <c r="D21" s="7">
        <v>329</v>
      </c>
      <c r="E21" s="7">
        <v>24</v>
      </c>
      <c r="F21" s="7">
        <v>24</v>
      </c>
      <c r="G21" s="7">
        <v>267</v>
      </c>
      <c r="H21" s="7">
        <v>255</v>
      </c>
      <c r="I21" s="7">
        <v>12</v>
      </c>
      <c r="J21" s="7">
        <v>12</v>
      </c>
      <c r="K21" s="7">
        <v>86</v>
      </c>
      <c r="L21" s="7">
        <v>74</v>
      </c>
      <c r="M21" s="7">
        <v>12</v>
      </c>
      <c r="N21" s="7">
        <v>12</v>
      </c>
    </row>
    <row r="22" spans="1:14">
      <c r="A22" s="23"/>
      <c r="B22" s="22" t="s">
        <v>90</v>
      </c>
      <c r="C22" s="7">
        <v>834</v>
      </c>
      <c r="D22" s="7">
        <v>595</v>
      </c>
      <c r="E22" s="7">
        <v>239</v>
      </c>
      <c r="F22" s="7">
        <v>250</v>
      </c>
      <c r="G22" s="7">
        <v>550</v>
      </c>
      <c r="H22" s="7">
        <v>418</v>
      </c>
      <c r="I22" s="7">
        <v>132</v>
      </c>
      <c r="J22" s="7">
        <v>141</v>
      </c>
      <c r="K22" s="7">
        <v>284</v>
      </c>
      <c r="L22" s="7">
        <v>177</v>
      </c>
      <c r="M22" s="7">
        <v>107</v>
      </c>
      <c r="N22" s="7">
        <v>109</v>
      </c>
    </row>
    <row r="23" spans="1:14">
      <c r="A23" s="23"/>
      <c r="B23" s="22" t="s">
        <v>89</v>
      </c>
      <c r="C23" s="7">
        <v>2158</v>
      </c>
      <c r="D23" s="7">
        <v>1913</v>
      </c>
      <c r="E23" s="7">
        <v>245</v>
      </c>
      <c r="F23" s="7">
        <v>247</v>
      </c>
      <c r="G23" s="7">
        <v>1256</v>
      </c>
      <c r="H23" s="7">
        <v>1190</v>
      </c>
      <c r="I23" s="7">
        <v>66</v>
      </c>
      <c r="J23" s="7">
        <v>67</v>
      </c>
      <c r="K23" s="7">
        <v>902</v>
      </c>
      <c r="L23" s="7">
        <v>723</v>
      </c>
      <c r="M23" s="7">
        <v>179</v>
      </c>
      <c r="N23" s="7">
        <v>180</v>
      </c>
    </row>
    <row r="24" spans="1:14">
      <c r="A24" s="23"/>
      <c r="B24" s="22" t="s">
        <v>88</v>
      </c>
      <c r="C24" s="7">
        <v>1445</v>
      </c>
      <c r="D24" s="7">
        <v>1115</v>
      </c>
      <c r="E24" s="7">
        <v>330</v>
      </c>
      <c r="F24" s="7">
        <v>359</v>
      </c>
      <c r="G24" s="7">
        <v>854</v>
      </c>
      <c r="H24" s="7">
        <v>683</v>
      </c>
      <c r="I24" s="7">
        <v>171</v>
      </c>
      <c r="J24" s="7">
        <v>177</v>
      </c>
      <c r="K24" s="7">
        <v>591</v>
      </c>
      <c r="L24" s="7">
        <v>432</v>
      </c>
      <c r="M24" s="7">
        <v>159</v>
      </c>
      <c r="N24" s="7">
        <v>182</v>
      </c>
    </row>
    <row r="25" spans="1:14">
      <c r="A25" s="23"/>
      <c r="B25" s="22" t="s">
        <v>87</v>
      </c>
      <c r="C25" s="7">
        <v>1727</v>
      </c>
      <c r="D25" s="7">
        <v>1454</v>
      </c>
      <c r="E25" s="7">
        <v>273</v>
      </c>
      <c r="F25" s="7">
        <v>321</v>
      </c>
      <c r="G25" s="7">
        <v>966</v>
      </c>
      <c r="H25" s="7">
        <v>851</v>
      </c>
      <c r="I25" s="7">
        <v>115</v>
      </c>
      <c r="J25" s="7">
        <v>135</v>
      </c>
      <c r="K25" s="7">
        <v>761</v>
      </c>
      <c r="L25" s="7">
        <v>603</v>
      </c>
      <c r="M25" s="7">
        <v>158</v>
      </c>
      <c r="N25" s="7">
        <v>186</v>
      </c>
    </row>
    <row r="26" spans="1:14">
      <c r="A26" s="23"/>
      <c r="B26" s="22" t="s">
        <v>86</v>
      </c>
      <c r="C26" s="7">
        <v>1191</v>
      </c>
      <c r="D26" s="7">
        <v>978</v>
      </c>
      <c r="E26" s="7">
        <v>213</v>
      </c>
      <c r="F26" s="7">
        <v>227</v>
      </c>
      <c r="G26" s="7">
        <v>689</v>
      </c>
      <c r="H26" s="7">
        <v>577</v>
      </c>
      <c r="I26" s="7">
        <v>112</v>
      </c>
      <c r="J26" s="7">
        <v>120</v>
      </c>
      <c r="K26" s="7">
        <v>502</v>
      </c>
      <c r="L26" s="7">
        <v>401</v>
      </c>
      <c r="M26" s="7">
        <v>101</v>
      </c>
      <c r="N26" s="7">
        <v>107</v>
      </c>
    </row>
    <row r="27" spans="1:14">
      <c r="A27" s="23"/>
      <c r="B27" s="22" t="s">
        <v>85</v>
      </c>
      <c r="C27" s="7">
        <v>261</v>
      </c>
      <c r="D27" s="7">
        <v>225</v>
      </c>
      <c r="E27" s="7">
        <v>36</v>
      </c>
      <c r="F27" s="7">
        <v>37</v>
      </c>
      <c r="G27" s="7">
        <v>193</v>
      </c>
      <c r="H27" s="7">
        <v>179</v>
      </c>
      <c r="I27" s="7">
        <v>14</v>
      </c>
      <c r="J27" s="7">
        <v>14</v>
      </c>
      <c r="K27" s="7">
        <v>68</v>
      </c>
      <c r="L27" s="7">
        <v>46</v>
      </c>
      <c r="M27" s="7">
        <v>22</v>
      </c>
      <c r="N27" s="7">
        <v>23</v>
      </c>
    </row>
    <row r="28" spans="1:14">
      <c r="A28" s="23"/>
      <c r="B28" s="22" t="s">
        <v>84</v>
      </c>
      <c r="C28" s="7">
        <v>94</v>
      </c>
      <c r="D28" s="7">
        <v>84</v>
      </c>
      <c r="E28" s="7">
        <v>10</v>
      </c>
      <c r="F28" s="7">
        <v>14</v>
      </c>
      <c r="G28" s="7">
        <v>66</v>
      </c>
      <c r="H28" s="7">
        <v>61</v>
      </c>
      <c r="I28" s="7">
        <v>5</v>
      </c>
      <c r="J28" s="7">
        <v>9</v>
      </c>
      <c r="K28" s="7">
        <v>28</v>
      </c>
      <c r="L28" s="7">
        <v>23</v>
      </c>
      <c r="M28" s="7">
        <v>5</v>
      </c>
      <c r="N28" s="7">
        <v>5</v>
      </c>
    </row>
    <row r="29" spans="1:14">
      <c r="A29" s="23"/>
      <c r="B29" s="22" t="s">
        <v>83</v>
      </c>
      <c r="C29" s="7">
        <v>410</v>
      </c>
      <c r="D29" s="7">
        <v>353</v>
      </c>
      <c r="E29" s="7">
        <v>57</v>
      </c>
      <c r="F29" s="7">
        <v>62</v>
      </c>
      <c r="G29" s="7">
        <v>292</v>
      </c>
      <c r="H29" s="7">
        <v>262</v>
      </c>
      <c r="I29" s="7">
        <v>30</v>
      </c>
      <c r="J29" s="7">
        <v>34</v>
      </c>
      <c r="K29" s="7">
        <v>118</v>
      </c>
      <c r="L29" s="7">
        <v>91</v>
      </c>
      <c r="M29" s="7">
        <v>27</v>
      </c>
      <c r="N29" s="7">
        <v>28</v>
      </c>
    </row>
    <row r="30" spans="1:14">
      <c r="A30" s="23"/>
      <c r="B30" s="22" t="s">
        <v>82</v>
      </c>
      <c r="C30" s="7">
        <v>1230</v>
      </c>
      <c r="D30" s="7">
        <v>1071</v>
      </c>
      <c r="E30" s="7">
        <v>159</v>
      </c>
      <c r="F30" s="7">
        <v>183</v>
      </c>
      <c r="G30" s="7">
        <v>727</v>
      </c>
      <c r="H30" s="7">
        <v>651</v>
      </c>
      <c r="I30" s="7">
        <v>76</v>
      </c>
      <c r="J30" s="7">
        <v>84</v>
      </c>
      <c r="K30" s="7">
        <v>503</v>
      </c>
      <c r="L30" s="7">
        <v>420</v>
      </c>
      <c r="M30" s="7">
        <v>83</v>
      </c>
      <c r="N30" s="7">
        <v>99</v>
      </c>
    </row>
    <row r="31" spans="1:14">
      <c r="A31" s="23"/>
      <c r="B31" s="22" t="s">
        <v>81</v>
      </c>
      <c r="C31" s="7">
        <v>127</v>
      </c>
      <c r="D31" s="7">
        <v>109</v>
      </c>
      <c r="E31" s="7">
        <v>18</v>
      </c>
      <c r="F31" s="7">
        <v>18</v>
      </c>
      <c r="G31" s="7">
        <v>108</v>
      </c>
      <c r="H31" s="7">
        <v>93</v>
      </c>
      <c r="I31" s="7">
        <v>15</v>
      </c>
      <c r="J31" s="7">
        <v>15</v>
      </c>
      <c r="K31" s="7">
        <v>19</v>
      </c>
      <c r="L31" s="7">
        <v>16</v>
      </c>
      <c r="M31" s="7">
        <v>3</v>
      </c>
      <c r="N31" s="7">
        <v>3</v>
      </c>
    </row>
    <row r="32" spans="1:14">
      <c r="A32" s="23"/>
      <c r="B32" s="22" t="s">
        <v>80</v>
      </c>
      <c r="C32" s="7">
        <v>61</v>
      </c>
      <c r="D32" s="7">
        <v>46</v>
      </c>
      <c r="E32" s="7">
        <v>15</v>
      </c>
      <c r="F32" s="7">
        <v>15</v>
      </c>
      <c r="G32" s="7">
        <v>52</v>
      </c>
      <c r="H32" s="7">
        <v>39</v>
      </c>
      <c r="I32" s="7">
        <v>13</v>
      </c>
      <c r="J32" s="7">
        <v>13</v>
      </c>
      <c r="K32" s="7">
        <v>9</v>
      </c>
      <c r="L32" s="7">
        <v>7</v>
      </c>
      <c r="M32" s="7">
        <v>2</v>
      </c>
      <c r="N32" s="7">
        <v>2</v>
      </c>
    </row>
    <row r="33" spans="1:14">
      <c r="A33" s="23"/>
      <c r="B33" s="22" t="s">
        <v>79</v>
      </c>
      <c r="C33" s="7">
        <v>121</v>
      </c>
      <c r="D33" s="7">
        <v>108</v>
      </c>
      <c r="E33" s="7">
        <v>13</v>
      </c>
      <c r="F33" s="7">
        <v>13</v>
      </c>
      <c r="G33" s="7">
        <v>87</v>
      </c>
      <c r="H33" s="7">
        <v>82</v>
      </c>
      <c r="I33" s="7">
        <v>5</v>
      </c>
      <c r="J33" s="7">
        <v>5</v>
      </c>
      <c r="K33" s="7">
        <v>34</v>
      </c>
      <c r="L33" s="7">
        <v>26</v>
      </c>
      <c r="M33" s="7">
        <v>8</v>
      </c>
      <c r="N33" s="7">
        <v>8</v>
      </c>
    </row>
    <row r="34" spans="1:14">
      <c r="A34" s="23"/>
      <c r="B34" s="22" t="s">
        <v>78</v>
      </c>
      <c r="C34" s="7">
        <v>1694</v>
      </c>
      <c r="D34" s="7">
        <v>1067</v>
      </c>
      <c r="E34" s="7">
        <v>627</v>
      </c>
      <c r="F34" s="7">
        <v>660</v>
      </c>
      <c r="G34" s="7">
        <v>1117</v>
      </c>
      <c r="H34" s="7">
        <v>756</v>
      </c>
      <c r="I34" s="7">
        <v>361</v>
      </c>
      <c r="J34" s="7">
        <v>378</v>
      </c>
      <c r="K34" s="7">
        <v>577</v>
      </c>
      <c r="L34" s="7">
        <v>311</v>
      </c>
      <c r="M34" s="7">
        <v>266</v>
      </c>
      <c r="N34" s="7">
        <v>282</v>
      </c>
    </row>
    <row r="35" spans="1:14">
      <c r="A35" s="23"/>
      <c r="B35" s="22" t="s">
        <v>77</v>
      </c>
      <c r="C35" s="7">
        <v>2753</v>
      </c>
      <c r="D35" s="7">
        <v>2333</v>
      </c>
      <c r="E35" s="7">
        <v>420</v>
      </c>
      <c r="F35" s="7">
        <v>452</v>
      </c>
      <c r="G35" s="7">
        <v>1439</v>
      </c>
      <c r="H35" s="7">
        <v>1197</v>
      </c>
      <c r="I35" s="7">
        <v>242</v>
      </c>
      <c r="J35" s="7">
        <v>263</v>
      </c>
      <c r="K35" s="7">
        <v>1314</v>
      </c>
      <c r="L35" s="7">
        <v>1136</v>
      </c>
      <c r="M35" s="7">
        <v>178</v>
      </c>
      <c r="N35" s="7">
        <v>189</v>
      </c>
    </row>
    <row r="36" spans="1:14">
      <c r="A36" s="23"/>
      <c r="B36" s="22" t="s">
        <v>76</v>
      </c>
      <c r="C36" s="7">
        <v>2210</v>
      </c>
      <c r="D36" s="7">
        <v>1884</v>
      </c>
      <c r="E36" s="7">
        <v>326</v>
      </c>
      <c r="F36" s="7">
        <v>407</v>
      </c>
      <c r="G36" s="7">
        <v>1127</v>
      </c>
      <c r="H36" s="7">
        <v>965</v>
      </c>
      <c r="I36" s="7">
        <v>162</v>
      </c>
      <c r="J36" s="7">
        <v>195</v>
      </c>
      <c r="K36" s="7">
        <v>1083</v>
      </c>
      <c r="L36" s="7">
        <v>919</v>
      </c>
      <c r="M36" s="7">
        <v>164</v>
      </c>
      <c r="N36" s="7">
        <v>212</v>
      </c>
    </row>
    <row r="37" spans="1:14">
      <c r="A37" s="23"/>
      <c r="B37" s="22" t="s">
        <v>75</v>
      </c>
      <c r="C37" s="7">
        <v>1302</v>
      </c>
      <c r="D37" s="7">
        <v>1167</v>
      </c>
      <c r="E37" s="7">
        <v>135</v>
      </c>
      <c r="F37" s="7">
        <v>155</v>
      </c>
      <c r="G37" s="7">
        <v>830</v>
      </c>
      <c r="H37" s="7">
        <v>756</v>
      </c>
      <c r="I37" s="7">
        <v>74</v>
      </c>
      <c r="J37" s="7">
        <v>80</v>
      </c>
      <c r="K37" s="7">
        <v>472</v>
      </c>
      <c r="L37" s="7">
        <v>411</v>
      </c>
      <c r="M37" s="7">
        <v>61</v>
      </c>
      <c r="N37" s="7">
        <v>75</v>
      </c>
    </row>
    <row r="38" spans="1:14">
      <c r="A38" s="23"/>
      <c r="B38" s="22" t="s">
        <v>74</v>
      </c>
      <c r="C38" s="7">
        <v>254</v>
      </c>
      <c r="D38" s="7">
        <v>233</v>
      </c>
      <c r="E38" s="7">
        <v>21</v>
      </c>
      <c r="F38" s="7">
        <v>21</v>
      </c>
      <c r="G38" s="7">
        <v>194</v>
      </c>
      <c r="H38" s="7">
        <v>182</v>
      </c>
      <c r="I38" s="7">
        <v>12</v>
      </c>
      <c r="J38" s="7">
        <v>12</v>
      </c>
      <c r="K38" s="7">
        <v>60</v>
      </c>
      <c r="L38" s="7">
        <v>51</v>
      </c>
      <c r="M38" s="7">
        <v>9</v>
      </c>
      <c r="N38" s="7">
        <v>9</v>
      </c>
    </row>
    <row r="39" spans="1:14">
      <c r="A39" s="23"/>
      <c r="B39" s="22" t="s">
        <v>73</v>
      </c>
      <c r="C39" s="7">
        <v>1693</v>
      </c>
      <c r="D39" s="7">
        <v>1499</v>
      </c>
      <c r="E39" s="7">
        <v>194</v>
      </c>
      <c r="F39" s="7">
        <v>229</v>
      </c>
      <c r="G39" s="7">
        <v>1051</v>
      </c>
      <c r="H39" s="7">
        <v>950</v>
      </c>
      <c r="I39" s="7">
        <v>101</v>
      </c>
      <c r="J39" s="7">
        <v>119</v>
      </c>
      <c r="K39" s="7">
        <v>642</v>
      </c>
      <c r="L39" s="7">
        <v>549</v>
      </c>
      <c r="M39" s="7">
        <v>93</v>
      </c>
      <c r="N39" s="7">
        <v>110</v>
      </c>
    </row>
    <row r="40" spans="1:14">
      <c r="A40" s="23"/>
      <c r="B40" s="22" t="s">
        <v>72</v>
      </c>
      <c r="C40" s="7">
        <v>639</v>
      </c>
      <c r="D40" s="7">
        <v>588</v>
      </c>
      <c r="E40" s="7">
        <v>51</v>
      </c>
      <c r="F40" s="7">
        <v>57</v>
      </c>
      <c r="G40" s="7">
        <v>455</v>
      </c>
      <c r="H40" s="7">
        <v>429</v>
      </c>
      <c r="I40" s="7">
        <v>26</v>
      </c>
      <c r="J40" s="7">
        <v>29</v>
      </c>
      <c r="K40" s="7">
        <v>184</v>
      </c>
      <c r="L40" s="7">
        <v>159</v>
      </c>
      <c r="M40" s="7">
        <v>25</v>
      </c>
      <c r="N40" s="7">
        <v>28</v>
      </c>
    </row>
    <row r="41" spans="1:14">
      <c r="A41" s="23"/>
      <c r="B41" s="22" t="s">
        <v>71</v>
      </c>
      <c r="C41" s="7">
        <v>483</v>
      </c>
      <c r="D41" s="7">
        <v>363</v>
      </c>
      <c r="E41" s="7">
        <v>120</v>
      </c>
      <c r="F41" s="7">
        <v>142</v>
      </c>
      <c r="G41" s="7">
        <v>314</v>
      </c>
      <c r="H41" s="7">
        <v>247</v>
      </c>
      <c r="I41" s="7">
        <v>67</v>
      </c>
      <c r="J41" s="7">
        <v>71</v>
      </c>
      <c r="K41" s="7">
        <v>169</v>
      </c>
      <c r="L41" s="7">
        <v>116</v>
      </c>
      <c r="M41" s="7">
        <v>53</v>
      </c>
      <c r="N41" s="7">
        <v>71</v>
      </c>
    </row>
    <row r="42" spans="1:14">
      <c r="A42" s="23"/>
      <c r="B42" s="22" t="s">
        <v>70</v>
      </c>
      <c r="C42" s="7">
        <v>212</v>
      </c>
      <c r="D42" s="7">
        <v>141</v>
      </c>
      <c r="E42" s="7">
        <v>71</v>
      </c>
      <c r="F42" s="7">
        <v>74</v>
      </c>
      <c r="G42" s="7">
        <v>141</v>
      </c>
      <c r="H42" s="7">
        <v>109</v>
      </c>
      <c r="I42" s="7">
        <v>32</v>
      </c>
      <c r="J42" s="7">
        <v>35</v>
      </c>
      <c r="K42" s="7">
        <v>71</v>
      </c>
      <c r="L42" s="7">
        <v>32</v>
      </c>
      <c r="M42" s="7">
        <v>39</v>
      </c>
      <c r="N42" s="7">
        <v>39</v>
      </c>
    </row>
    <row r="43" spans="1:14">
      <c r="A43" s="23"/>
      <c r="B43" s="22" t="s">
        <v>69</v>
      </c>
      <c r="C43" s="7">
        <v>2764</v>
      </c>
      <c r="D43" s="7">
        <v>2136</v>
      </c>
      <c r="E43" s="7">
        <v>628</v>
      </c>
      <c r="F43" s="7">
        <v>760</v>
      </c>
      <c r="G43" s="7">
        <v>1273</v>
      </c>
      <c r="H43" s="7">
        <v>924</v>
      </c>
      <c r="I43" s="7">
        <v>349</v>
      </c>
      <c r="J43" s="7">
        <v>418</v>
      </c>
      <c r="K43" s="7">
        <v>1491</v>
      </c>
      <c r="L43" s="7">
        <v>1212</v>
      </c>
      <c r="M43" s="7">
        <v>279</v>
      </c>
      <c r="N43" s="7">
        <v>342</v>
      </c>
    </row>
    <row r="44" spans="1:14">
      <c r="A44" s="23"/>
      <c r="B44" s="22" t="s">
        <v>68</v>
      </c>
      <c r="C44" s="7">
        <v>575</v>
      </c>
      <c r="D44" s="7">
        <v>461</v>
      </c>
      <c r="E44" s="7">
        <v>114</v>
      </c>
      <c r="F44" s="7">
        <v>114</v>
      </c>
      <c r="G44" s="7">
        <v>386</v>
      </c>
      <c r="H44" s="7">
        <v>317</v>
      </c>
      <c r="I44" s="7">
        <v>69</v>
      </c>
      <c r="J44" s="7">
        <v>69</v>
      </c>
      <c r="K44" s="7">
        <v>189</v>
      </c>
      <c r="L44" s="7">
        <v>144</v>
      </c>
      <c r="M44" s="7">
        <v>45</v>
      </c>
      <c r="N44" s="7">
        <v>45</v>
      </c>
    </row>
    <row r="45" spans="1:14">
      <c r="A45" s="23"/>
      <c r="B45" s="22" t="s">
        <v>67</v>
      </c>
      <c r="C45" s="7">
        <v>2056</v>
      </c>
      <c r="D45" s="7">
        <v>1786</v>
      </c>
      <c r="E45" s="7">
        <v>270</v>
      </c>
      <c r="F45" s="7">
        <v>299</v>
      </c>
      <c r="G45" s="7">
        <v>898</v>
      </c>
      <c r="H45" s="7">
        <v>750</v>
      </c>
      <c r="I45" s="7">
        <v>148</v>
      </c>
      <c r="J45" s="7">
        <v>169</v>
      </c>
      <c r="K45" s="7">
        <v>1158</v>
      </c>
      <c r="L45" s="7">
        <v>1036</v>
      </c>
      <c r="M45" s="7">
        <v>122</v>
      </c>
      <c r="N45" s="7">
        <v>130</v>
      </c>
    </row>
    <row r="46" spans="1:14">
      <c r="A46" s="23"/>
      <c r="B46" s="22" t="s">
        <v>66</v>
      </c>
      <c r="C46" s="7">
        <v>3041</v>
      </c>
      <c r="D46" s="7">
        <v>2602</v>
      </c>
      <c r="E46" s="7">
        <v>439</v>
      </c>
      <c r="F46" s="7">
        <v>487</v>
      </c>
      <c r="G46" s="7">
        <v>1367</v>
      </c>
      <c r="H46" s="7">
        <v>1085</v>
      </c>
      <c r="I46" s="7">
        <v>282</v>
      </c>
      <c r="J46" s="7">
        <v>315</v>
      </c>
      <c r="K46" s="7">
        <v>1674</v>
      </c>
      <c r="L46" s="7">
        <v>1517</v>
      </c>
      <c r="M46" s="7">
        <v>157</v>
      </c>
      <c r="N46" s="7">
        <v>172</v>
      </c>
    </row>
    <row r="47" spans="1:14">
      <c r="A47" s="23"/>
      <c r="B47" s="22" t="s">
        <v>65</v>
      </c>
      <c r="C47" s="7">
        <v>1141</v>
      </c>
      <c r="D47" s="7">
        <v>581</v>
      </c>
      <c r="E47" s="7">
        <v>560</v>
      </c>
      <c r="F47" s="7">
        <v>628</v>
      </c>
      <c r="G47" s="7">
        <v>630</v>
      </c>
      <c r="H47" s="7">
        <v>307</v>
      </c>
      <c r="I47" s="7">
        <v>323</v>
      </c>
      <c r="J47" s="7">
        <v>363</v>
      </c>
      <c r="K47" s="7">
        <v>511</v>
      </c>
      <c r="L47" s="7">
        <v>274</v>
      </c>
      <c r="M47" s="7">
        <v>237</v>
      </c>
      <c r="N47" s="7">
        <v>265</v>
      </c>
    </row>
    <row r="48" spans="1:14">
      <c r="A48" s="23"/>
      <c r="B48" s="22" t="s">
        <v>64</v>
      </c>
      <c r="C48" s="7">
        <v>172</v>
      </c>
      <c r="D48" s="7">
        <v>167</v>
      </c>
      <c r="E48" s="7">
        <v>5</v>
      </c>
      <c r="F48" s="7">
        <v>5</v>
      </c>
      <c r="G48" s="7">
        <v>110</v>
      </c>
      <c r="H48" s="7">
        <v>108</v>
      </c>
      <c r="I48" s="7">
        <v>2</v>
      </c>
      <c r="J48" s="7">
        <v>2</v>
      </c>
      <c r="K48" s="7">
        <v>62</v>
      </c>
      <c r="L48" s="7">
        <v>59</v>
      </c>
      <c r="M48" s="7">
        <v>3</v>
      </c>
      <c r="N48" s="7">
        <v>3</v>
      </c>
    </row>
    <row r="49" spans="1:14">
      <c r="A49" s="23"/>
      <c r="B49" s="22" t="s">
        <v>63</v>
      </c>
      <c r="C49" s="7">
        <v>31</v>
      </c>
      <c r="D49" s="7">
        <v>30</v>
      </c>
      <c r="E49" s="7">
        <v>1</v>
      </c>
      <c r="F49" s="7">
        <v>1</v>
      </c>
      <c r="G49" s="7">
        <v>24</v>
      </c>
      <c r="H49" s="7">
        <v>24</v>
      </c>
      <c r="I49" s="7" t="s">
        <v>22</v>
      </c>
      <c r="J49" s="7" t="s">
        <v>22</v>
      </c>
      <c r="K49" s="7">
        <v>7</v>
      </c>
      <c r="L49" s="7">
        <v>6</v>
      </c>
      <c r="M49" s="7">
        <v>1</v>
      </c>
      <c r="N49" s="7">
        <v>1</v>
      </c>
    </row>
    <row r="50" spans="1:14">
      <c r="A50" s="23"/>
      <c r="B50" s="22" t="s">
        <v>62</v>
      </c>
      <c r="C50" s="7">
        <v>1170</v>
      </c>
      <c r="D50" s="7">
        <v>1045</v>
      </c>
      <c r="E50" s="7">
        <v>125</v>
      </c>
      <c r="F50" s="7">
        <v>127</v>
      </c>
      <c r="G50" s="7">
        <v>511</v>
      </c>
      <c r="H50" s="7">
        <v>452</v>
      </c>
      <c r="I50" s="7">
        <v>59</v>
      </c>
      <c r="J50" s="7">
        <v>61</v>
      </c>
      <c r="K50" s="7">
        <v>659</v>
      </c>
      <c r="L50" s="7">
        <v>593</v>
      </c>
      <c r="M50" s="7">
        <v>66</v>
      </c>
      <c r="N50" s="7">
        <v>66</v>
      </c>
    </row>
    <row r="51" spans="1:14">
      <c r="A51" s="23"/>
      <c r="B51" s="22" t="s">
        <v>61</v>
      </c>
      <c r="C51" s="7">
        <v>386</v>
      </c>
      <c r="D51" s="7">
        <v>272</v>
      </c>
      <c r="E51" s="7">
        <v>114</v>
      </c>
      <c r="F51" s="7">
        <v>117</v>
      </c>
      <c r="G51" s="7">
        <v>187</v>
      </c>
      <c r="H51" s="7">
        <v>132</v>
      </c>
      <c r="I51" s="7">
        <v>55</v>
      </c>
      <c r="J51" s="7">
        <v>56</v>
      </c>
      <c r="K51" s="7">
        <v>199</v>
      </c>
      <c r="L51" s="7">
        <v>140</v>
      </c>
      <c r="M51" s="7">
        <v>59</v>
      </c>
      <c r="N51" s="7">
        <v>61</v>
      </c>
    </row>
    <row r="52" spans="1:14">
      <c r="A52" s="23"/>
      <c r="B52" s="22" t="s">
        <v>60</v>
      </c>
      <c r="C52" s="7">
        <v>1320</v>
      </c>
      <c r="D52" s="7">
        <v>1215</v>
      </c>
      <c r="E52" s="7">
        <v>105</v>
      </c>
      <c r="F52" s="7">
        <v>144</v>
      </c>
      <c r="G52" s="7">
        <v>640</v>
      </c>
      <c r="H52" s="7">
        <v>593</v>
      </c>
      <c r="I52" s="7">
        <v>47</v>
      </c>
      <c r="J52" s="7">
        <v>65</v>
      </c>
      <c r="K52" s="7">
        <v>680</v>
      </c>
      <c r="L52" s="7">
        <v>622</v>
      </c>
      <c r="M52" s="7">
        <v>58</v>
      </c>
      <c r="N52" s="7">
        <v>79</v>
      </c>
    </row>
    <row r="53" spans="1:14">
      <c r="A53" s="23"/>
      <c r="B53" s="22" t="s">
        <v>59</v>
      </c>
      <c r="C53" s="7">
        <v>560</v>
      </c>
      <c r="D53" s="7">
        <v>466</v>
      </c>
      <c r="E53" s="7">
        <v>94</v>
      </c>
      <c r="F53" s="7">
        <v>94</v>
      </c>
      <c r="G53" s="7">
        <v>297</v>
      </c>
      <c r="H53" s="7">
        <v>259</v>
      </c>
      <c r="I53" s="7">
        <v>38</v>
      </c>
      <c r="J53" s="7">
        <v>38</v>
      </c>
      <c r="K53" s="7">
        <v>263</v>
      </c>
      <c r="L53" s="7">
        <v>207</v>
      </c>
      <c r="M53" s="7">
        <v>56</v>
      </c>
      <c r="N53" s="7">
        <v>56</v>
      </c>
    </row>
    <row r="54" spans="1:14">
      <c r="A54" s="23"/>
      <c r="B54" s="22" t="s">
        <v>58</v>
      </c>
      <c r="C54" s="7">
        <v>295</v>
      </c>
      <c r="D54" s="7">
        <v>255</v>
      </c>
      <c r="E54" s="7">
        <v>40</v>
      </c>
      <c r="F54" s="7">
        <v>41</v>
      </c>
      <c r="G54" s="7">
        <v>186</v>
      </c>
      <c r="H54" s="7">
        <v>177</v>
      </c>
      <c r="I54" s="7">
        <v>9</v>
      </c>
      <c r="J54" s="7">
        <v>9</v>
      </c>
      <c r="K54" s="7">
        <v>109</v>
      </c>
      <c r="L54" s="7">
        <v>78</v>
      </c>
      <c r="M54" s="7">
        <v>31</v>
      </c>
      <c r="N54" s="7">
        <v>32</v>
      </c>
    </row>
    <row r="55" spans="1:14">
      <c r="A55" s="23"/>
      <c r="B55" s="22" t="s">
        <v>57</v>
      </c>
      <c r="C55" s="7">
        <v>88</v>
      </c>
      <c r="D55" s="7">
        <v>77</v>
      </c>
      <c r="E55" s="7">
        <v>11</v>
      </c>
      <c r="F55" s="7">
        <v>11</v>
      </c>
      <c r="G55" s="7">
        <v>52</v>
      </c>
      <c r="H55" s="7">
        <v>51</v>
      </c>
      <c r="I55" s="7">
        <v>1</v>
      </c>
      <c r="J55" s="7">
        <v>1</v>
      </c>
      <c r="K55" s="7">
        <v>36</v>
      </c>
      <c r="L55" s="7">
        <v>26</v>
      </c>
      <c r="M55" s="7">
        <v>10</v>
      </c>
      <c r="N55" s="7">
        <v>10</v>
      </c>
    </row>
    <row r="56" spans="1:14">
      <c r="A56" s="23"/>
      <c r="B56" s="22" t="s">
        <v>56</v>
      </c>
      <c r="C56" s="7">
        <v>175</v>
      </c>
      <c r="D56" s="7">
        <v>171</v>
      </c>
      <c r="E56" s="7">
        <v>4</v>
      </c>
      <c r="F56" s="7">
        <v>4</v>
      </c>
      <c r="G56" s="7">
        <v>138</v>
      </c>
      <c r="H56" s="7">
        <v>135</v>
      </c>
      <c r="I56" s="7">
        <v>3</v>
      </c>
      <c r="J56" s="7">
        <v>3</v>
      </c>
      <c r="K56" s="7">
        <v>37</v>
      </c>
      <c r="L56" s="7">
        <v>36</v>
      </c>
      <c r="M56" s="7">
        <v>1</v>
      </c>
      <c r="N56" s="7">
        <v>1</v>
      </c>
    </row>
    <row r="57" spans="1:14">
      <c r="A57" s="23"/>
      <c r="B57" s="22" t="s">
        <v>55</v>
      </c>
      <c r="C57" s="7">
        <v>162</v>
      </c>
      <c r="D57" s="7">
        <v>122</v>
      </c>
      <c r="E57" s="7">
        <v>40</v>
      </c>
      <c r="F57" s="7">
        <v>44</v>
      </c>
      <c r="G57" s="7">
        <v>111</v>
      </c>
      <c r="H57" s="7">
        <v>90</v>
      </c>
      <c r="I57" s="7">
        <v>21</v>
      </c>
      <c r="J57" s="7">
        <v>24</v>
      </c>
      <c r="K57" s="7">
        <v>51</v>
      </c>
      <c r="L57" s="7">
        <v>32</v>
      </c>
      <c r="M57" s="7">
        <v>19</v>
      </c>
      <c r="N57" s="7">
        <v>20</v>
      </c>
    </row>
    <row r="58" spans="1:14">
      <c r="A58" s="23"/>
      <c r="B58" s="22" t="s">
        <v>54</v>
      </c>
      <c r="C58" s="7">
        <v>2236</v>
      </c>
      <c r="D58" s="7">
        <v>1867</v>
      </c>
      <c r="E58" s="7">
        <v>369</v>
      </c>
      <c r="F58" s="7">
        <v>381</v>
      </c>
      <c r="G58" s="7">
        <v>972</v>
      </c>
      <c r="H58" s="7">
        <v>771</v>
      </c>
      <c r="I58" s="7">
        <v>201</v>
      </c>
      <c r="J58" s="7">
        <v>202</v>
      </c>
      <c r="K58" s="7">
        <v>1264</v>
      </c>
      <c r="L58" s="7">
        <v>1096</v>
      </c>
      <c r="M58" s="7">
        <v>168</v>
      </c>
      <c r="N58" s="7">
        <v>179</v>
      </c>
    </row>
    <row r="59" spans="1:14">
      <c r="A59" s="23"/>
      <c r="B59" s="22" t="s">
        <v>53</v>
      </c>
      <c r="C59" s="7">
        <v>220</v>
      </c>
      <c r="D59" s="7">
        <v>214</v>
      </c>
      <c r="E59" s="7">
        <v>6</v>
      </c>
      <c r="F59" s="7">
        <v>6</v>
      </c>
      <c r="G59" s="7">
        <v>184</v>
      </c>
      <c r="H59" s="7">
        <v>180</v>
      </c>
      <c r="I59" s="7">
        <v>4</v>
      </c>
      <c r="J59" s="7">
        <v>4</v>
      </c>
      <c r="K59" s="7">
        <v>36</v>
      </c>
      <c r="L59" s="7">
        <v>34</v>
      </c>
      <c r="M59" s="7">
        <v>2</v>
      </c>
      <c r="N59" s="7">
        <v>2</v>
      </c>
    </row>
    <row r="60" spans="1:14">
      <c r="A60" s="25"/>
      <c r="B60" s="22" t="s">
        <v>52</v>
      </c>
      <c r="C60" s="7">
        <v>25</v>
      </c>
      <c r="D60" s="7">
        <v>25</v>
      </c>
      <c r="E60" s="7" t="s">
        <v>22</v>
      </c>
      <c r="F60" s="7" t="s">
        <v>22</v>
      </c>
      <c r="G60" s="7">
        <v>21</v>
      </c>
      <c r="H60" s="7">
        <v>21</v>
      </c>
      <c r="I60" s="7" t="s">
        <v>22</v>
      </c>
      <c r="J60" s="7" t="s">
        <v>22</v>
      </c>
      <c r="K60" s="7">
        <v>4</v>
      </c>
      <c r="L60" s="7">
        <v>4</v>
      </c>
      <c r="M60" s="7" t="s">
        <v>22</v>
      </c>
      <c r="N60" s="7" t="s">
        <v>22</v>
      </c>
    </row>
    <row r="61" spans="1:14">
      <c r="A61" s="25"/>
      <c r="B61" s="22" t="s">
        <v>51</v>
      </c>
      <c r="C61" s="7">
        <v>3</v>
      </c>
      <c r="D61" s="7">
        <v>3</v>
      </c>
      <c r="E61" s="7" t="s">
        <v>22</v>
      </c>
      <c r="F61" s="7" t="s">
        <v>22</v>
      </c>
      <c r="G61" s="7">
        <v>2</v>
      </c>
      <c r="H61" s="7">
        <v>2</v>
      </c>
      <c r="I61" s="7" t="s">
        <v>22</v>
      </c>
      <c r="J61" s="7" t="s">
        <v>22</v>
      </c>
      <c r="K61" s="7">
        <v>1</v>
      </c>
      <c r="L61" s="7">
        <v>1</v>
      </c>
      <c r="M61" s="7" t="s">
        <v>22</v>
      </c>
      <c r="N61" s="7" t="s">
        <v>22</v>
      </c>
    </row>
    <row r="62" spans="1:14" s="18" customFormat="1">
      <c r="A62" s="29"/>
      <c r="B62" s="28" t="s">
        <v>50</v>
      </c>
      <c r="C62" s="27">
        <v>4</v>
      </c>
      <c r="D62" s="27">
        <v>3</v>
      </c>
      <c r="E62" s="27">
        <v>1</v>
      </c>
      <c r="F62" s="27">
        <v>1</v>
      </c>
      <c r="G62" s="27">
        <v>3</v>
      </c>
      <c r="H62" s="27">
        <v>2</v>
      </c>
      <c r="I62" s="27">
        <v>1</v>
      </c>
      <c r="J62" s="27">
        <v>1</v>
      </c>
      <c r="K62" s="27">
        <v>1</v>
      </c>
      <c r="L62" s="27">
        <v>1</v>
      </c>
      <c r="M62" s="26" t="s">
        <v>22</v>
      </c>
      <c r="N62" s="26" t="s">
        <v>22</v>
      </c>
    </row>
    <row r="63" spans="1:14">
      <c r="A63" s="25"/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>
      <c r="A64" s="24"/>
      <c r="B64" s="22" t="s">
        <v>49</v>
      </c>
      <c r="C64" s="7">
        <v>5666</v>
      </c>
      <c r="D64" s="7">
        <v>4709</v>
      </c>
      <c r="E64" s="7">
        <v>957</v>
      </c>
      <c r="F64" s="7">
        <v>1011</v>
      </c>
      <c r="G64" s="7">
        <v>4135</v>
      </c>
      <c r="H64" s="7">
        <v>3576</v>
      </c>
      <c r="I64" s="7">
        <v>559</v>
      </c>
      <c r="J64" s="7">
        <v>585</v>
      </c>
      <c r="K64" s="7">
        <v>1531</v>
      </c>
      <c r="L64" s="7">
        <v>1133</v>
      </c>
      <c r="M64" s="7">
        <v>398</v>
      </c>
      <c r="N64" s="7">
        <v>426</v>
      </c>
    </row>
    <row r="65" spans="1:14">
      <c r="A65" s="23"/>
      <c r="B65" s="22" t="s">
        <v>48</v>
      </c>
      <c r="C65" s="7">
        <v>75</v>
      </c>
      <c r="D65" s="7">
        <v>67</v>
      </c>
      <c r="E65" s="7">
        <v>8</v>
      </c>
      <c r="F65" s="7">
        <v>8</v>
      </c>
      <c r="G65" s="7">
        <v>72</v>
      </c>
      <c r="H65" s="7">
        <v>65</v>
      </c>
      <c r="I65" s="7">
        <v>7</v>
      </c>
      <c r="J65" s="7">
        <v>7</v>
      </c>
      <c r="K65" s="7">
        <v>3</v>
      </c>
      <c r="L65" s="7">
        <v>2</v>
      </c>
      <c r="M65" s="7">
        <v>1</v>
      </c>
      <c r="N65" s="7">
        <v>1</v>
      </c>
    </row>
    <row r="66" spans="1:14">
      <c r="A66" s="23"/>
      <c r="B66" s="22" t="s">
        <v>47</v>
      </c>
      <c r="C66" s="7">
        <v>3208</v>
      </c>
      <c r="D66" s="7">
        <v>2670</v>
      </c>
      <c r="E66" s="7">
        <v>538</v>
      </c>
      <c r="F66" s="7">
        <v>583</v>
      </c>
      <c r="G66" s="7">
        <v>2142</v>
      </c>
      <c r="H66" s="7">
        <v>1847</v>
      </c>
      <c r="I66" s="7">
        <v>295</v>
      </c>
      <c r="J66" s="7">
        <v>317</v>
      </c>
      <c r="K66" s="7">
        <v>1066</v>
      </c>
      <c r="L66" s="7">
        <v>823</v>
      </c>
      <c r="M66" s="7">
        <v>243</v>
      </c>
      <c r="N66" s="7">
        <v>266</v>
      </c>
    </row>
    <row r="67" spans="1:14">
      <c r="A67" s="23"/>
      <c r="B67" s="22" t="s">
        <v>46</v>
      </c>
      <c r="C67" s="7">
        <v>343</v>
      </c>
      <c r="D67" s="7">
        <v>277</v>
      </c>
      <c r="E67" s="7">
        <v>66</v>
      </c>
      <c r="F67" s="7">
        <v>66</v>
      </c>
      <c r="G67" s="7">
        <v>244</v>
      </c>
      <c r="H67" s="7">
        <v>199</v>
      </c>
      <c r="I67" s="7">
        <v>45</v>
      </c>
      <c r="J67" s="7">
        <v>45</v>
      </c>
      <c r="K67" s="7">
        <v>99</v>
      </c>
      <c r="L67" s="7">
        <v>78</v>
      </c>
      <c r="M67" s="7">
        <v>21</v>
      </c>
      <c r="N67" s="7">
        <v>21</v>
      </c>
    </row>
    <row r="68" spans="1:14">
      <c r="A68" s="23"/>
      <c r="B68" s="22" t="s">
        <v>45</v>
      </c>
      <c r="C68" s="7">
        <v>1568</v>
      </c>
      <c r="D68" s="7">
        <v>1293</v>
      </c>
      <c r="E68" s="7">
        <v>275</v>
      </c>
      <c r="F68" s="7">
        <v>281</v>
      </c>
      <c r="G68" s="7">
        <v>1263</v>
      </c>
      <c r="H68" s="7">
        <v>1095</v>
      </c>
      <c r="I68" s="7">
        <v>168</v>
      </c>
      <c r="J68" s="7">
        <v>171</v>
      </c>
      <c r="K68" s="7">
        <v>305</v>
      </c>
      <c r="L68" s="7">
        <v>198</v>
      </c>
      <c r="M68" s="7">
        <v>107</v>
      </c>
      <c r="N68" s="7">
        <v>110</v>
      </c>
    </row>
    <row r="69" spans="1:14">
      <c r="A69" s="23"/>
      <c r="B69" s="22" t="s">
        <v>44</v>
      </c>
      <c r="C69" s="7">
        <v>59</v>
      </c>
      <c r="D69" s="7">
        <v>31</v>
      </c>
      <c r="E69" s="7">
        <v>28</v>
      </c>
      <c r="F69" s="7">
        <v>30</v>
      </c>
      <c r="G69" s="7">
        <v>49</v>
      </c>
      <c r="H69" s="7">
        <v>28</v>
      </c>
      <c r="I69" s="7">
        <v>21</v>
      </c>
      <c r="J69" s="7">
        <v>22</v>
      </c>
      <c r="K69" s="7">
        <v>10</v>
      </c>
      <c r="L69" s="7">
        <v>3</v>
      </c>
      <c r="M69" s="7">
        <v>7</v>
      </c>
      <c r="N69" s="7">
        <v>8</v>
      </c>
    </row>
    <row r="70" spans="1:14">
      <c r="A70" s="23"/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s="18" customFormat="1">
      <c r="A71" s="21"/>
      <c r="B71" s="20" t="s">
        <v>43</v>
      </c>
      <c r="C71" s="19">
        <f t="shared" ref="C71:N71" si="0">C64-(C65+C66+C67+C68+C69)</f>
        <v>413</v>
      </c>
      <c r="D71" s="19">
        <f t="shared" si="0"/>
        <v>371</v>
      </c>
      <c r="E71" s="19">
        <f t="shared" si="0"/>
        <v>42</v>
      </c>
      <c r="F71" s="19">
        <f t="shared" si="0"/>
        <v>43</v>
      </c>
      <c r="G71" s="19">
        <f t="shared" si="0"/>
        <v>365</v>
      </c>
      <c r="H71" s="19">
        <f t="shared" si="0"/>
        <v>342</v>
      </c>
      <c r="I71" s="19">
        <f t="shared" si="0"/>
        <v>23</v>
      </c>
      <c r="J71" s="19">
        <f t="shared" si="0"/>
        <v>23</v>
      </c>
      <c r="K71" s="19">
        <f t="shared" si="0"/>
        <v>48</v>
      </c>
      <c r="L71" s="19">
        <f t="shared" si="0"/>
        <v>29</v>
      </c>
      <c r="M71" s="19">
        <f t="shared" si="0"/>
        <v>19</v>
      </c>
      <c r="N71" s="19">
        <f t="shared" si="0"/>
        <v>20</v>
      </c>
    </row>
    <row r="72" spans="1:14">
      <c r="E72" s="16" t="s">
        <v>42</v>
      </c>
      <c r="F72" s="16"/>
      <c r="G72" s="16"/>
      <c r="H72" s="16"/>
      <c r="I72" s="16"/>
    </row>
    <row r="73" spans="1:14">
      <c r="C73" s="17"/>
      <c r="F73" s="16"/>
      <c r="G73" s="16"/>
      <c r="H73" s="16"/>
      <c r="I73" s="16"/>
      <c r="J73" s="16"/>
    </row>
    <row r="77" spans="1:14">
      <c r="I77" t="s">
        <v>41</v>
      </c>
    </row>
  </sheetData>
  <mergeCells count="5">
    <mergeCell ref="K2:N2"/>
    <mergeCell ref="A1:I1"/>
    <mergeCell ref="A2:B3"/>
    <mergeCell ref="C2:F2"/>
    <mergeCell ref="G2:J2"/>
  </mergeCells>
  <phoneticPr fontId="3"/>
  <pageMargins left="0.39370078740157483" right="0.39370078740157483" top="0.39370078740157483" bottom="0.39370078740157483" header="0.51181102362204722" footer="0.51181102362204722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2"/>
  <sheetViews>
    <sheetView workbookViewId="0">
      <selection activeCell="P9" sqref="P9"/>
    </sheetView>
  </sheetViews>
  <sheetFormatPr defaultRowHeight="13.5"/>
  <cols>
    <col min="1" max="1" width="2.5" customWidth="1"/>
    <col min="2" max="2" width="17.625" customWidth="1"/>
    <col min="3" max="14" width="10.625" customWidth="1"/>
  </cols>
  <sheetData>
    <row r="1" spans="1:14" ht="18.75">
      <c r="A1" s="137" t="s">
        <v>225</v>
      </c>
      <c r="B1" s="138"/>
      <c r="C1" s="138"/>
      <c r="D1" s="138"/>
      <c r="E1" s="138"/>
      <c r="F1" s="138"/>
      <c r="G1" s="138"/>
      <c r="H1" s="138"/>
      <c r="I1" s="138"/>
    </row>
    <row r="2" spans="1:14">
      <c r="A2" s="139" t="s">
        <v>116</v>
      </c>
      <c r="B2" s="140"/>
      <c r="C2" s="136" t="s">
        <v>114</v>
      </c>
      <c r="D2" s="136"/>
      <c r="E2" s="136"/>
      <c r="F2" s="136"/>
      <c r="G2" s="136" t="s">
        <v>113</v>
      </c>
      <c r="H2" s="136"/>
      <c r="I2" s="136"/>
      <c r="J2" s="136"/>
      <c r="K2" s="136" t="s">
        <v>112</v>
      </c>
      <c r="L2" s="136"/>
      <c r="M2" s="136"/>
      <c r="N2" s="136"/>
    </row>
    <row r="3" spans="1:14" s="35" customFormat="1" ht="27.75" customHeight="1">
      <c r="A3" s="140"/>
      <c r="B3" s="140"/>
      <c r="C3" s="36" t="s">
        <v>20</v>
      </c>
      <c r="D3" s="36" t="s">
        <v>111</v>
      </c>
      <c r="E3" s="36" t="s">
        <v>110</v>
      </c>
      <c r="F3" s="36" t="s">
        <v>109</v>
      </c>
      <c r="G3" s="36" t="s">
        <v>20</v>
      </c>
      <c r="H3" s="36" t="s">
        <v>111</v>
      </c>
      <c r="I3" s="36" t="s">
        <v>110</v>
      </c>
      <c r="J3" s="36" t="s">
        <v>109</v>
      </c>
      <c r="K3" s="36" t="s">
        <v>20</v>
      </c>
      <c r="L3" s="36" t="s">
        <v>111</v>
      </c>
      <c r="M3" s="36" t="s">
        <v>110</v>
      </c>
      <c r="N3" s="36" t="s">
        <v>109</v>
      </c>
    </row>
    <row r="4" spans="1:14" ht="27">
      <c r="A4" s="34"/>
      <c r="B4" s="22" t="s">
        <v>117</v>
      </c>
      <c r="C4" s="7">
        <v>72174</v>
      </c>
      <c r="D4" s="7">
        <v>59635</v>
      </c>
      <c r="E4" s="7">
        <v>12539</v>
      </c>
      <c r="F4" s="7">
        <v>25720</v>
      </c>
      <c r="G4" s="7">
        <v>38121</v>
      </c>
      <c r="H4" s="7">
        <v>33466</v>
      </c>
      <c r="I4" s="7">
        <v>4655</v>
      </c>
      <c r="J4" s="7">
        <v>11438</v>
      </c>
      <c r="K4" s="7">
        <v>34053</v>
      </c>
      <c r="L4" s="7">
        <v>26169</v>
      </c>
      <c r="M4" s="7">
        <v>7884</v>
      </c>
      <c r="N4" s="7">
        <v>14282</v>
      </c>
    </row>
    <row r="5" spans="1:14">
      <c r="A5" s="37"/>
      <c r="B5" s="22" t="s">
        <v>118</v>
      </c>
      <c r="C5" s="7">
        <v>27675</v>
      </c>
      <c r="D5" s="7">
        <v>24520</v>
      </c>
      <c r="E5" s="7">
        <v>3155</v>
      </c>
      <c r="F5" s="7">
        <v>12998</v>
      </c>
      <c r="G5" s="7">
        <v>13175</v>
      </c>
      <c r="H5" s="7">
        <v>11749</v>
      </c>
      <c r="I5" s="7">
        <v>1426</v>
      </c>
      <c r="J5" s="7">
        <v>6514</v>
      </c>
      <c r="K5" s="7">
        <v>14500</v>
      </c>
      <c r="L5" s="7">
        <v>12771</v>
      </c>
      <c r="M5" s="7">
        <v>1729</v>
      </c>
      <c r="N5" s="7">
        <v>6484</v>
      </c>
    </row>
    <row r="6" spans="1:14">
      <c r="A6" s="23"/>
      <c r="B6" s="22" t="s">
        <v>119</v>
      </c>
      <c r="C6" s="7">
        <v>6085</v>
      </c>
      <c r="D6" s="7">
        <v>6085</v>
      </c>
      <c r="E6" s="7" t="s">
        <v>22</v>
      </c>
      <c r="F6" s="7" t="s">
        <v>22</v>
      </c>
      <c r="G6" s="7">
        <v>3442</v>
      </c>
      <c r="H6" s="7">
        <v>3442</v>
      </c>
      <c r="I6" s="7" t="s">
        <v>22</v>
      </c>
      <c r="J6" s="7" t="s">
        <v>22</v>
      </c>
      <c r="K6" s="7">
        <v>2643</v>
      </c>
      <c r="L6" s="7">
        <v>2643</v>
      </c>
      <c r="M6" s="7" t="s">
        <v>22</v>
      </c>
      <c r="N6" s="7" t="s">
        <v>22</v>
      </c>
    </row>
    <row r="7" spans="1:14">
      <c r="A7" s="23"/>
      <c r="B7" s="22" t="s">
        <v>105</v>
      </c>
      <c r="C7" s="7">
        <v>21590</v>
      </c>
      <c r="D7" s="7">
        <v>18435</v>
      </c>
      <c r="E7" s="7">
        <v>3155</v>
      </c>
      <c r="F7" s="7">
        <v>12998</v>
      </c>
      <c r="G7" s="7">
        <v>9733</v>
      </c>
      <c r="H7" s="7">
        <v>8307</v>
      </c>
      <c r="I7" s="7">
        <v>1426</v>
      </c>
      <c r="J7" s="7">
        <v>6514</v>
      </c>
      <c r="K7" s="7">
        <v>11857</v>
      </c>
      <c r="L7" s="7">
        <v>10128</v>
      </c>
      <c r="M7" s="7">
        <v>1729</v>
      </c>
      <c r="N7" s="7">
        <v>6484</v>
      </c>
    </row>
    <row r="8" spans="1:14">
      <c r="A8" s="31"/>
      <c r="B8" s="22" t="s">
        <v>120</v>
      </c>
      <c r="C8" s="7">
        <v>38491</v>
      </c>
      <c r="D8" s="7">
        <v>29781</v>
      </c>
      <c r="E8" s="7">
        <v>8710</v>
      </c>
      <c r="F8" s="7">
        <v>9760</v>
      </c>
      <c r="G8" s="7">
        <v>21263</v>
      </c>
      <c r="H8" s="7">
        <v>18383</v>
      </c>
      <c r="I8" s="7">
        <v>2880</v>
      </c>
      <c r="J8" s="7">
        <v>3375</v>
      </c>
      <c r="K8" s="7">
        <v>17228</v>
      </c>
      <c r="L8" s="7">
        <v>11398</v>
      </c>
      <c r="M8" s="7">
        <v>5830</v>
      </c>
      <c r="N8" s="7">
        <v>6385</v>
      </c>
    </row>
    <row r="9" spans="1:14">
      <c r="A9" s="23"/>
      <c r="B9" s="22" t="s">
        <v>121</v>
      </c>
      <c r="C9" s="7">
        <v>28476</v>
      </c>
      <c r="D9" s="7">
        <v>22345</v>
      </c>
      <c r="E9" s="7">
        <v>6131</v>
      </c>
      <c r="F9" s="7">
        <v>6980</v>
      </c>
      <c r="G9" s="7">
        <v>15068</v>
      </c>
      <c r="H9" s="7">
        <v>12902</v>
      </c>
      <c r="I9" s="7">
        <v>2166</v>
      </c>
      <c r="J9" s="7">
        <v>2568</v>
      </c>
      <c r="K9" s="7">
        <v>13408</v>
      </c>
      <c r="L9" s="7">
        <v>9443</v>
      </c>
      <c r="M9" s="7">
        <v>3965</v>
      </c>
      <c r="N9" s="7">
        <v>4412</v>
      </c>
    </row>
    <row r="10" spans="1:14">
      <c r="A10" s="23"/>
      <c r="B10" s="22" t="s">
        <v>122</v>
      </c>
      <c r="C10" s="7">
        <v>4247</v>
      </c>
      <c r="D10" s="7">
        <v>2837</v>
      </c>
      <c r="E10" s="7">
        <v>1410</v>
      </c>
      <c r="F10" s="7">
        <v>1701</v>
      </c>
      <c r="G10" s="7">
        <v>2311</v>
      </c>
      <c r="H10" s="7">
        <v>1830</v>
      </c>
      <c r="I10" s="7">
        <v>481</v>
      </c>
      <c r="J10" s="7">
        <v>621</v>
      </c>
      <c r="K10" s="7">
        <v>1936</v>
      </c>
      <c r="L10" s="7">
        <v>1007</v>
      </c>
      <c r="M10" s="7">
        <v>929</v>
      </c>
      <c r="N10" s="7">
        <v>1080</v>
      </c>
    </row>
    <row r="11" spans="1:14">
      <c r="A11" s="23"/>
      <c r="B11" s="22" t="s">
        <v>101</v>
      </c>
      <c r="C11" s="7">
        <v>20</v>
      </c>
      <c r="D11" s="7">
        <v>15</v>
      </c>
      <c r="E11" s="7">
        <v>5</v>
      </c>
      <c r="F11" s="7">
        <v>9</v>
      </c>
      <c r="G11" s="7">
        <v>11</v>
      </c>
      <c r="H11" s="7">
        <v>10</v>
      </c>
      <c r="I11" s="7">
        <v>1</v>
      </c>
      <c r="J11" s="7">
        <v>3</v>
      </c>
      <c r="K11" s="7">
        <v>9</v>
      </c>
      <c r="L11" s="7">
        <v>5</v>
      </c>
      <c r="M11" s="7">
        <v>4</v>
      </c>
      <c r="N11" s="7">
        <v>6</v>
      </c>
    </row>
    <row r="12" spans="1:14">
      <c r="A12" s="23"/>
      <c r="B12" s="22" t="s">
        <v>100</v>
      </c>
      <c r="C12" s="7">
        <v>28</v>
      </c>
      <c r="D12" s="7">
        <v>16</v>
      </c>
      <c r="E12" s="7">
        <v>12</v>
      </c>
      <c r="F12" s="7">
        <v>16</v>
      </c>
      <c r="G12" s="7">
        <v>12</v>
      </c>
      <c r="H12" s="7">
        <v>9</v>
      </c>
      <c r="I12" s="7">
        <v>3</v>
      </c>
      <c r="J12" s="7">
        <v>6</v>
      </c>
      <c r="K12" s="7">
        <v>16</v>
      </c>
      <c r="L12" s="7">
        <v>7</v>
      </c>
      <c r="M12" s="7">
        <v>9</v>
      </c>
      <c r="N12" s="7">
        <v>10</v>
      </c>
    </row>
    <row r="13" spans="1:14">
      <c r="A13" s="23"/>
      <c r="B13" s="22" t="s">
        <v>99</v>
      </c>
      <c r="C13" s="7">
        <v>45</v>
      </c>
      <c r="D13" s="7">
        <v>28</v>
      </c>
      <c r="E13" s="7">
        <v>17</v>
      </c>
      <c r="F13" s="7">
        <v>25</v>
      </c>
      <c r="G13" s="7">
        <v>26</v>
      </c>
      <c r="H13" s="7">
        <v>20</v>
      </c>
      <c r="I13" s="7">
        <v>6</v>
      </c>
      <c r="J13" s="7">
        <v>11</v>
      </c>
      <c r="K13" s="7">
        <v>19</v>
      </c>
      <c r="L13" s="7">
        <v>8</v>
      </c>
      <c r="M13" s="7">
        <v>11</v>
      </c>
      <c r="N13" s="7">
        <v>14</v>
      </c>
    </row>
    <row r="14" spans="1:14">
      <c r="A14" s="23"/>
      <c r="B14" s="22" t="s">
        <v>98</v>
      </c>
      <c r="C14" s="7">
        <v>186</v>
      </c>
      <c r="D14" s="7">
        <v>128</v>
      </c>
      <c r="E14" s="7">
        <v>58</v>
      </c>
      <c r="F14" s="7">
        <v>93</v>
      </c>
      <c r="G14" s="7">
        <v>106</v>
      </c>
      <c r="H14" s="7">
        <v>77</v>
      </c>
      <c r="I14" s="7">
        <v>29</v>
      </c>
      <c r="J14" s="7">
        <v>45</v>
      </c>
      <c r="K14" s="7">
        <v>80</v>
      </c>
      <c r="L14" s="7">
        <v>51</v>
      </c>
      <c r="M14" s="7">
        <v>29</v>
      </c>
      <c r="N14" s="7">
        <v>48</v>
      </c>
    </row>
    <row r="15" spans="1:14">
      <c r="A15" s="23"/>
      <c r="B15" s="22" t="s">
        <v>97</v>
      </c>
      <c r="C15" s="7">
        <v>97</v>
      </c>
      <c r="D15" s="7">
        <v>67</v>
      </c>
      <c r="E15" s="7">
        <v>30</v>
      </c>
      <c r="F15" s="7">
        <v>36</v>
      </c>
      <c r="G15" s="7">
        <v>41</v>
      </c>
      <c r="H15" s="7">
        <v>35</v>
      </c>
      <c r="I15" s="7">
        <v>6</v>
      </c>
      <c r="J15" s="7">
        <v>10</v>
      </c>
      <c r="K15" s="7">
        <v>56</v>
      </c>
      <c r="L15" s="7">
        <v>32</v>
      </c>
      <c r="M15" s="7">
        <v>24</v>
      </c>
      <c r="N15" s="7">
        <v>26</v>
      </c>
    </row>
    <row r="16" spans="1:14">
      <c r="A16" s="23"/>
      <c r="B16" s="22" t="s">
        <v>96</v>
      </c>
      <c r="C16" s="7">
        <v>41</v>
      </c>
      <c r="D16" s="7">
        <v>24</v>
      </c>
      <c r="E16" s="7">
        <v>17</v>
      </c>
      <c r="F16" s="7">
        <v>21</v>
      </c>
      <c r="G16" s="7">
        <v>19</v>
      </c>
      <c r="H16" s="7">
        <v>17</v>
      </c>
      <c r="I16" s="7">
        <v>2</v>
      </c>
      <c r="J16" s="7">
        <v>2</v>
      </c>
      <c r="K16" s="7">
        <v>22</v>
      </c>
      <c r="L16" s="7">
        <v>7</v>
      </c>
      <c r="M16" s="7">
        <v>15</v>
      </c>
      <c r="N16" s="7">
        <v>19</v>
      </c>
    </row>
    <row r="17" spans="1:14">
      <c r="A17" s="23"/>
      <c r="B17" s="22" t="s">
        <v>95</v>
      </c>
      <c r="C17" s="7">
        <v>48</v>
      </c>
      <c r="D17" s="7">
        <v>33</v>
      </c>
      <c r="E17" s="7">
        <v>15</v>
      </c>
      <c r="F17" s="7">
        <v>23</v>
      </c>
      <c r="G17" s="7">
        <v>34</v>
      </c>
      <c r="H17" s="7">
        <v>29</v>
      </c>
      <c r="I17" s="7">
        <v>5</v>
      </c>
      <c r="J17" s="7">
        <v>9</v>
      </c>
      <c r="K17" s="7">
        <v>14</v>
      </c>
      <c r="L17" s="7">
        <v>4</v>
      </c>
      <c r="M17" s="7">
        <v>10</v>
      </c>
      <c r="N17" s="7">
        <v>14</v>
      </c>
    </row>
    <row r="18" spans="1:14">
      <c r="A18" s="23"/>
      <c r="B18" s="22" t="s">
        <v>94</v>
      </c>
      <c r="C18" s="7">
        <v>102</v>
      </c>
      <c r="D18" s="7">
        <v>64</v>
      </c>
      <c r="E18" s="7">
        <v>38</v>
      </c>
      <c r="F18" s="7">
        <v>50</v>
      </c>
      <c r="G18" s="7">
        <v>50</v>
      </c>
      <c r="H18" s="7">
        <v>40</v>
      </c>
      <c r="I18" s="7">
        <v>10</v>
      </c>
      <c r="J18" s="7">
        <v>15</v>
      </c>
      <c r="K18" s="7">
        <v>52</v>
      </c>
      <c r="L18" s="7">
        <v>24</v>
      </c>
      <c r="M18" s="7">
        <v>28</v>
      </c>
      <c r="N18" s="7">
        <v>35</v>
      </c>
    </row>
    <row r="19" spans="1:14">
      <c r="A19" s="23"/>
      <c r="B19" s="22" t="s">
        <v>93</v>
      </c>
      <c r="C19" s="7">
        <v>103</v>
      </c>
      <c r="D19" s="7">
        <v>65</v>
      </c>
      <c r="E19" s="7">
        <v>38</v>
      </c>
      <c r="F19" s="7">
        <v>49</v>
      </c>
      <c r="G19" s="7">
        <v>56</v>
      </c>
      <c r="H19" s="7">
        <v>42</v>
      </c>
      <c r="I19" s="7">
        <v>14</v>
      </c>
      <c r="J19" s="7">
        <v>20</v>
      </c>
      <c r="K19" s="7">
        <v>47</v>
      </c>
      <c r="L19" s="7">
        <v>23</v>
      </c>
      <c r="M19" s="7">
        <v>24</v>
      </c>
      <c r="N19" s="7">
        <v>29</v>
      </c>
    </row>
    <row r="20" spans="1:14">
      <c r="A20" s="23"/>
      <c r="B20" s="22" t="s">
        <v>92</v>
      </c>
      <c r="C20" s="7">
        <v>87</v>
      </c>
      <c r="D20" s="7">
        <v>46</v>
      </c>
      <c r="E20" s="7">
        <v>41</v>
      </c>
      <c r="F20" s="7">
        <v>46</v>
      </c>
      <c r="G20" s="7">
        <v>41</v>
      </c>
      <c r="H20" s="7">
        <v>32</v>
      </c>
      <c r="I20" s="7">
        <v>9</v>
      </c>
      <c r="J20" s="7">
        <v>13</v>
      </c>
      <c r="K20" s="7">
        <v>46</v>
      </c>
      <c r="L20" s="7">
        <v>14</v>
      </c>
      <c r="M20" s="7">
        <v>32</v>
      </c>
      <c r="N20" s="7">
        <v>33</v>
      </c>
    </row>
    <row r="21" spans="1:14">
      <c r="A21" s="23"/>
      <c r="B21" s="22" t="s">
        <v>91</v>
      </c>
      <c r="C21" s="7">
        <v>153</v>
      </c>
      <c r="D21" s="7">
        <v>98</v>
      </c>
      <c r="E21" s="7">
        <v>55</v>
      </c>
      <c r="F21" s="7">
        <v>67</v>
      </c>
      <c r="G21" s="7">
        <v>91</v>
      </c>
      <c r="H21" s="7">
        <v>72</v>
      </c>
      <c r="I21" s="7">
        <v>19</v>
      </c>
      <c r="J21" s="7">
        <v>25</v>
      </c>
      <c r="K21" s="7">
        <v>62</v>
      </c>
      <c r="L21" s="7">
        <v>26</v>
      </c>
      <c r="M21" s="7">
        <v>36</v>
      </c>
      <c r="N21" s="7">
        <v>42</v>
      </c>
    </row>
    <row r="22" spans="1:14">
      <c r="A22" s="23"/>
      <c r="B22" s="22" t="s">
        <v>90</v>
      </c>
      <c r="C22" s="7">
        <v>341</v>
      </c>
      <c r="D22" s="7">
        <v>230</v>
      </c>
      <c r="E22" s="7">
        <v>111</v>
      </c>
      <c r="F22" s="7">
        <v>133</v>
      </c>
      <c r="G22" s="7">
        <v>198</v>
      </c>
      <c r="H22" s="7">
        <v>165</v>
      </c>
      <c r="I22" s="7">
        <v>33</v>
      </c>
      <c r="J22" s="7">
        <v>42</v>
      </c>
      <c r="K22" s="7">
        <v>143</v>
      </c>
      <c r="L22" s="7">
        <v>65</v>
      </c>
      <c r="M22" s="7">
        <v>78</v>
      </c>
      <c r="N22" s="7">
        <v>91</v>
      </c>
    </row>
    <row r="23" spans="1:14">
      <c r="A23" s="23"/>
      <c r="B23" s="22" t="s">
        <v>89</v>
      </c>
      <c r="C23" s="7">
        <v>81</v>
      </c>
      <c r="D23" s="7">
        <v>50</v>
      </c>
      <c r="E23" s="7">
        <v>31</v>
      </c>
      <c r="F23" s="7">
        <v>35</v>
      </c>
      <c r="G23" s="7">
        <v>38</v>
      </c>
      <c r="H23" s="7">
        <v>29</v>
      </c>
      <c r="I23" s="7">
        <v>9</v>
      </c>
      <c r="J23" s="7">
        <v>10</v>
      </c>
      <c r="K23" s="7">
        <v>43</v>
      </c>
      <c r="L23" s="7">
        <v>21</v>
      </c>
      <c r="M23" s="7">
        <v>22</v>
      </c>
      <c r="N23" s="7">
        <v>25</v>
      </c>
    </row>
    <row r="24" spans="1:14">
      <c r="A24" s="23"/>
      <c r="B24" s="22" t="s">
        <v>88</v>
      </c>
      <c r="C24" s="7">
        <v>388</v>
      </c>
      <c r="D24" s="7">
        <v>278</v>
      </c>
      <c r="E24" s="7">
        <v>110</v>
      </c>
      <c r="F24" s="7">
        <v>138</v>
      </c>
      <c r="G24" s="7">
        <v>213</v>
      </c>
      <c r="H24" s="7">
        <v>171</v>
      </c>
      <c r="I24" s="7">
        <v>42</v>
      </c>
      <c r="J24" s="7">
        <v>58</v>
      </c>
      <c r="K24" s="7">
        <v>175</v>
      </c>
      <c r="L24" s="7">
        <v>107</v>
      </c>
      <c r="M24" s="7">
        <v>68</v>
      </c>
      <c r="N24" s="7">
        <v>80</v>
      </c>
    </row>
    <row r="25" spans="1:14">
      <c r="A25" s="23"/>
      <c r="B25" s="22" t="s">
        <v>87</v>
      </c>
      <c r="C25" s="7">
        <v>747</v>
      </c>
      <c r="D25" s="7">
        <v>535</v>
      </c>
      <c r="E25" s="7">
        <v>212</v>
      </c>
      <c r="F25" s="7">
        <v>246</v>
      </c>
      <c r="G25" s="7">
        <v>391</v>
      </c>
      <c r="H25" s="7">
        <v>330</v>
      </c>
      <c r="I25" s="7">
        <v>61</v>
      </c>
      <c r="J25" s="7">
        <v>74</v>
      </c>
      <c r="K25" s="7">
        <v>356</v>
      </c>
      <c r="L25" s="7">
        <v>205</v>
      </c>
      <c r="M25" s="7">
        <v>151</v>
      </c>
      <c r="N25" s="7">
        <v>172</v>
      </c>
    </row>
    <row r="26" spans="1:14">
      <c r="A26" s="23"/>
      <c r="B26" s="22" t="s">
        <v>86</v>
      </c>
      <c r="C26" s="7">
        <v>140</v>
      </c>
      <c r="D26" s="7">
        <v>100</v>
      </c>
      <c r="E26" s="7">
        <v>40</v>
      </c>
      <c r="F26" s="7">
        <v>56</v>
      </c>
      <c r="G26" s="7">
        <v>75</v>
      </c>
      <c r="H26" s="7">
        <v>61</v>
      </c>
      <c r="I26" s="7">
        <v>14</v>
      </c>
      <c r="J26" s="7">
        <v>22</v>
      </c>
      <c r="K26" s="7">
        <v>65</v>
      </c>
      <c r="L26" s="7">
        <v>39</v>
      </c>
      <c r="M26" s="7">
        <v>26</v>
      </c>
      <c r="N26" s="7">
        <v>34</v>
      </c>
    </row>
    <row r="27" spans="1:14">
      <c r="A27" s="23"/>
      <c r="B27" s="22" t="s">
        <v>85</v>
      </c>
      <c r="C27" s="7">
        <v>125</v>
      </c>
      <c r="D27" s="7">
        <v>78</v>
      </c>
      <c r="E27" s="7">
        <v>47</v>
      </c>
      <c r="F27" s="7">
        <v>56</v>
      </c>
      <c r="G27" s="7">
        <v>67</v>
      </c>
      <c r="H27" s="7">
        <v>50</v>
      </c>
      <c r="I27" s="7">
        <v>17</v>
      </c>
      <c r="J27" s="7">
        <v>21</v>
      </c>
      <c r="K27" s="7">
        <v>58</v>
      </c>
      <c r="L27" s="7">
        <v>28</v>
      </c>
      <c r="M27" s="7">
        <v>30</v>
      </c>
      <c r="N27" s="7">
        <v>35</v>
      </c>
    </row>
    <row r="28" spans="1:14">
      <c r="A28" s="23"/>
      <c r="B28" s="22" t="s">
        <v>84</v>
      </c>
      <c r="C28" s="7">
        <v>48</v>
      </c>
      <c r="D28" s="7">
        <v>31</v>
      </c>
      <c r="E28" s="7">
        <v>17</v>
      </c>
      <c r="F28" s="7">
        <v>21</v>
      </c>
      <c r="G28" s="7">
        <v>22</v>
      </c>
      <c r="H28" s="7">
        <v>20</v>
      </c>
      <c r="I28" s="7">
        <v>2</v>
      </c>
      <c r="J28" s="7">
        <v>4</v>
      </c>
      <c r="K28" s="7">
        <v>26</v>
      </c>
      <c r="L28" s="7">
        <v>11</v>
      </c>
      <c r="M28" s="7">
        <v>15</v>
      </c>
      <c r="N28" s="7">
        <v>17</v>
      </c>
    </row>
    <row r="29" spans="1:14">
      <c r="A29" s="23"/>
      <c r="B29" s="22" t="s">
        <v>83</v>
      </c>
      <c r="C29" s="7">
        <v>200</v>
      </c>
      <c r="D29" s="7">
        <v>139</v>
      </c>
      <c r="E29" s="7">
        <v>61</v>
      </c>
      <c r="F29" s="7">
        <v>73</v>
      </c>
      <c r="G29" s="7">
        <v>124</v>
      </c>
      <c r="H29" s="7">
        <v>101</v>
      </c>
      <c r="I29" s="7">
        <v>23</v>
      </c>
      <c r="J29" s="7">
        <v>29</v>
      </c>
      <c r="K29" s="7">
        <v>76</v>
      </c>
      <c r="L29" s="7">
        <v>38</v>
      </c>
      <c r="M29" s="7">
        <v>38</v>
      </c>
      <c r="N29" s="7">
        <v>44</v>
      </c>
    </row>
    <row r="30" spans="1:14">
      <c r="A30" s="23"/>
      <c r="B30" s="22" t="s">
        <v>82</v>
      </c>
      <c r="C30" s="7">
        <v>956</v>
      </c>
      <c r="D30" s="7">
        <v>625</v>
      </c>
      <c r="E30" s="7">
        <v>331</v>
      </c>
      <c r="F30" s="7">
        <v>364</v>
      </c>
      <c r="G30" s="7">
        <v>516</v>
      </c>
      <c r="H30" s="7">
        <v>380</v>
      </c>
      <c r="I30" s="7">
        <v>136</v>
      </c>
      <c r="J30" s="7">
        <v>155</v>
      </c>
      <c r="K30" s="7">
        <v>440</v>
      </c>
      <c r="L30" s="7">
        <v>245</v>
      </c>
      <c r="M30" s="7">
        <v>195</v>
      </c>
      <c r="N30" s="7">
        <v>209</v>
      </c>
    </row>
    <row r="31" spans="1:14">
      <c r="A31" s="23"/>
      <c r="B31" s="22" t="s">
        <v>81</v>
      </c>
      <c r="C31" s="7">
        <v>95</v>
      </c>
      <c r="D31" s="7">
        <v>61</v>
      </c>
      <c r="E31" s="7">
        <v>34</v>
      </c>
      <c r="F31" s="7">
        <v>39</v>
      </c>
      <c r="G31" s="7">
        <v>55</v>
      </c>
      <c r="H31" s="7">
        <v>42</v>
      </c>
      <c r="I31" s="7">
        <v>13</v>
      </c>
      <c r="J31" s="7">
        <v>16</v>
      </c>
      <c r="K31" s="7">
        <v>40</v>
      </c>
      <c r="L31" s="7">
        <v>19</v>
      </c>
      <c r="M31" s="7">
        <v>21</v>
      </c>
      <c r="N31" s="7">
        <v>23</v>
      </c>
    </row>
    <row r="32" spans="1:14">
      <c r="A32" s="23"/>
      <c r="B32" s="22" t="s">
        <v>80</v>
      </c>
      <c r="C32" s="7">
        <v>75</v>
      </c>
      <c r="D32" s="7">
        <v>41</v>
      </c>
      <c r="E32" s="7">
        <v>34</v>
      </c>
      <c r="F32" s="7">
        <v>38</v>
      </c>
      <c r="G32" s="7">
        <v>44</v>
      </c>
      <c r="H32" s="7">
        <v>33</v>
      </c>
      <c r="I32" s="7">
        <v>11</v>
      </c>
      <c r="J32" s="7">
        <v>11</v>
      </c>
      <c r="K32" s="7">
        <v>31</v>
      </c>
      <c r="L32" s="7">
        <v>8</v>
      </c>
      <c r="M32" s="7">
        <v>23</v>
      </c>
      <c r="N32" s="7">
        <v>27</v>
      </c>
    </row>
    <row r="33" spans="1:14">
      <c r="A33" s="23"/>
      <c r="B33" s="22" t="s">
        <v>79</v>
      </c>
      <c r="C33" s="7">
        <v>141</v>
      </c>
      <c r="D33" s="7">
        <v>85</v>
      </c>
      <c r="E33" s="7">
        <v>56</v>
      </c>
      <c r="F33" s="7">
        <v>67</v>
      </c>
      <c r="G33" s="7">
        <v>81</v>
      </c>
      <c r="H33" s="7">
        <v>65</v>
      </c>
      <c r="I33" s="7">
        <v>16</v>
      </c>
      <c r="J33" s="7">
        <v>20</v>
      </c>
      <c r="K33" s="7">
        <v>60</v>
      </c>
      <c r="L33" s="7">
        <v>20</v>
      </c>
      <c r="M33" s="7">
        <v>40</v>
      </c>
      <c r="N33" s="7">
        <v>47</v>
      </c>
    </row>
    <row r="34" spans="1:14">
      <c r="A34" s="23"/>
      <c r="B34" s="22" t="s">
        <v>78</v>
      </c>
      <c r="C34" s="7">
        <v>1095</v>
      </c>
      <c r="D34" s="7">
        <v>776</v>
      </c>
      <c r="E34" s="7">
        <v>319</v>
      </c>
      <c r="F34" s="7">
        <v>401</v>
      </c>
      <c r="G34" s="7">
        <v>671</v>
      </c>
      <c r="H34" s="7">
        <v>577</v>
      </c>
      <c r="I34" s="7">
        <v>94</v>
      </c>
      <c r="J34" s="7">
        <v>131</v>
      </c>
      <c r="K34" s="7">
        <v>424</v>
      </c>
      <c r="L34" s="7">
        <v>199</v>
      </c>
      <c r="M34" s="7">
        <v>225</v>
      </c>
      <c r="N34" s="7">
        <v>270</v>
      </c>
    </row>
    <row r="35" spans="1:14">
      <c r="A35" s="23"/>
      <c r="B35" s="22" t="s">
        <v>77</v>
      </c>
      <c r="C35" s="7">
        <v>1707</v>
      </c>
      <c r="D35" s="7">
        <v>1369</v>
      </c>
      <c r="E35" s="7">
        <v>338</v>
      </c>
      <c r="F35" s="7">
        <v>384</v>
      </c>
      <c r="G35" s="7">
        <v>938</v>
      </c>
      <c r="H35" s="7">
        <v>827</v>
      </c>
      <c r="I35" s="7">
        <v>111</v>
      </c>
      <c r="J35" s="7">
        <v>126</v>
      </c>
      <c r="K35" s="7">
        <v>769</v>
      </c>
      <c r="L35" s="7">
        <v>542</v>
      </c>
      <c r="M35" s="7">
        <v>227</v>
      </c>
      <c r="N35" s="7">
        <v>258</v>
      </c>
    </row>
    <row r="36" spans="1:14">
      <c r="A36" s="23"/>
      <c r="B36" s="22" t="s">
        <v>76</v>
      </c>
      <c r="C36" s="7">
        <v>545</v>
      </c>
      <c r="D36" s="7">
        <v>389</v>
      </c>
      <c r="E36" s="7">
        <v>156</v>
      </c>
      <c r="F36" s="7">
        <v>175</v>
      </c>
      <c r="G36" s="7">
        <v>292</v>
      </c>
      <c r="H36" s="7">
        <v>235</v>
      </c>
      <c r="I36" s="7">
        <v>57</v>
      </c>
      <c r="J36" s="7">
        <v>66</v>
      </c>
      <c r="K36" s="7">
        <v>253</v>
      </c>
      <c r="L36" s="7">
        <v>154</v>
      </c>
      <c r="M36" s="7">
        <v>99</v>
      </c>
      <c r="N36" s="7">
        <v>109</v>
      </c>
    </row>
    <row r="37" spans="1:14">
      <c r="A37" s="23"/>
      <c r="B37" s="22" t="s">
        <v>75</v>
      </c>
      <c r="C37" s="7">
        <v>459</v>
      </c>
      <c r="D37" s="7">
        <v>328</v>
      </c>
      <c r="E37" s="7">
        <v>131</v>
      </c>
      <c r="F37" s="7">
        <v>144</v>
      </c>
      <c r="G37" s="7">
        <v>265</v>
      </c>
      <c r="H37" s="7">
        <v>215</v>
      </c>
      <c r="I37" s="7">
        <v>50</v>
      </c>
      <c r="J37" s="7">
        <v>59</v>
      </c>
      <c r="K37" s="7">
        <v>194</v>
      </c>
      <c r="L37" s="7">
        <v>113</v>
      </c>
      <c r="M37" s="7">
        <v>81</v>
      </c>
      <c r="N37" s="7">
        <v>85</v>
      </c>
    </row>
    <row r="38" spans="1:14">
      <c r="A38" s="23"/>
      <c r="B38" s="22" t="s">
        <v>74</v>
      </c>
      <c r="C38" s="7">
        <v>533</v>
      </c>
      <c r="D38" s="7">
        <v>394</v>
      </c>
      <c r="E38" s="7">
        <v>139</v>
      </c>
      <c r="F38" s="7">
        <v>142</v>
      </c>
      <c r="G38" s="7">
        <v>333</v>
      </c>
      <c r="H38" s="7">
        <v>286</v>
      </c>
      <c r="I38" s="7">
        <v>47</v>
      </c>
      <c r="J38" s="7">
        <v>50</v>
      </c>
      <c r="K38" s="7">
        <v>200</v>
      </c>
      <c r="L38" s="7">
        <v>108</v>
      </c>
      <c r="M38" s="7">
        <v>92</v>
      </c>
      <c r="N38" s="7">
        <v>92</v>
      </c>
    </row>
    <row r="39" spans="1:14">
      <c r="A39" s="23"/>
      <c r="B39" s="22" t="s">
        <v>73</v>
      </c>
      <c r="C39" s="7">
        <v>1056</v>
      </c>
      <c r="D39" s="7">
        <v>752</v>
      </c>
      <c r="E39" s="7">
        <v>304</v>
      </c>
      <c r="F39" s="7">
        <v>327</v>
      </c>
      <c r="G39" s="7">
        <v>621</v>
      </c>
      <c r="H39" s="7">
        <v>508</v>
      </c>
      <c r="I39" s="7">
        <v>113</v>
      </c>
      <c r="J39" s="7">
        <v>123</v>
      </c>
      <c r="K39" s="7">
        <v>435</v>
      </c>
      <c r="L39" s="7">
        <v>244</v>
      </c>
      <c r="M39" s="7">
        <v>191</v>
      </c>
      <c r="N39" s="7">
        <v>204</v>
      </c>
    </row>
    <row r="40" spans="1:14">
      <c r="A40" s="23"/>
      <c r="B40" s="22" t="s">
        <v>72</v>
      </c>
      <c r="C40" s="7">
        <v>699</v>
      </c>
      <c r="D40" s="7">
        <v>516</v>
      </c>
      <c r="E40" s="7">
        <v>183</v>
      </c>
      <c r="F40" s="7">
        <v>198</v>
      </c>
      <c r="G40" s="7">
        <v>404</v>
      </c>
      <c r="H40" s="7">
        <v>330</v>
      </c>
      <c r="I40" s="7">
        <v>74</v>
      </c>
      <c r="J40" s="7">
        <v>78</v>
      </c>
      <c r="K40" s="7">
        <v>295</v>
      </c>
      <c r="L40" s="7">
        <v>186</v>
      </c>
      <c r="M40" s="7">
        <v>109</v>
      </c>
      <c r="N40" s="7">
        <v>120</v>
      </c>
    </row>
    <row r="41" spans="1:14">
      <c r="A41" s="23"/>
      <c r="B41" s="22" t="s">
        <v>71</v>
      </c>
      <c r="C41" s="7">
        <v>273</v>
      </c>
      <c r="D41" s="7">
        <v>194</v>
      </c>
      <c r="E41" s="7">
        <v>79</v>
      </c>
      <c r="F41" s="7">
        <v>90</v>
      </c>
      <c r="G41" s="7">
        <v>166</v>
      </c>
      <c r="H41" s="7">
        <v>149</v>
      </c>
      <c r="I41" s="7">
        <v>17</v>
      </c>
      <c r="J41" s="7">
        <v>25</v>
      </c>
      <c r="K41" s="7">
        <v>107</v>
      </c>
      <c r="L41" s="7">
        <v>45</v>
      </c>
      <c r="M41" s="7">
        <v>62</v>
      </c>
      <c r="N41" s="7">
        <v>65</v>
      </c>
    </row>
    <row r="42" spans="1:14">
      <c r="A42" s="23"/>
      <c r="B42" s="22" t="s">
        <v>70</v>
      </c>
      <c r="C42" s="7">
        <v>253</v>
      </c>
      <c r="D42" s="7">
        <v>189</v>
      </c>
      <c r="E42" s="7">
        <v>64</v>
      </c>
      <c r="F42" s="7">
        <v>74</v>
      </c>
      <c r="G42" s="7">
        <v>154</v>
      </c>
      <c r="H42" s="7">
        <v>138</v>
      </c>
      <c r="I42" s="7">
        <v>16</v>
      </c>
      <c r="J42" s="7">
        <v>20</v>
      </c>
      <c r="K42" s="7">
        <v>99</v>
      </c>
      <c r="L42" s="7">
        <v>51</v>
      </c>
      <c r="M42" s="7">
        <v>48</v>
      </c>
      <c r="N42" s="7">
        <v>54</v>
      </c>
    </row>
    <row r="43" spans="1:14">
      <c r="A43" s="23"/>
      <c r="B43" s="22" t="s">
        <v>69</v>
      </c>
      <c r="C43" s="7">
        <v>1251</v>
      </c>
      <c r="D43" s="7">
        <v>959</v>
      </c>
      <c r="E43" s="7">
        <v>292</v>
      </c>
      <c r="F43" s="7">
        <v>321</v>
      </c>
      <c r="G43" s="7">
        <v>658</v>
      </c>
      <c r="H43" s="7">
        <v>541</v>
      </c>
      <c r="I43" s="7">
        <v>117</v>
      </c>
      <c r="J43" s="7">
        <v>132</v>
      </c>
      <c r="K43" s="7">
        <v>593</v>
      </c>
      <c r="L43" s="7">
        <v>418</v>
      </c>
      <c r="M43" s="7">
        <v>175</v>
      </c>
      <c r="N43" s="7">
        <v>189</v>
      </c>
    </row>
    <row r="44" spans="1:14">
      <c r="A44" s="23"/>
      <c r="B44" s="22" t="s">
        <v>68</v>
      </c>
      <c r="C44" s="7">
        <v>587</v>
      </c>
      <c r="D44" s="7">
        <v>405</v>
      </c>
      <c r="E44" s="7">
        <v>182</v>
      </c>
      <c r="F44" s="7">
        <v>197</v>
      </c>
      <c r="G44" s="7">
        <v>351</v>
      </c>
      <c r="H44" s="7">
        <v>290</v>
      </c>
      <c r="I44" s="7">
        <v>61</v>
      </c>
      <c r="J44" s="7">
        <v>68</v>
      </c>
      <c r="K44" s="7">
        <v>236</v>
      </c>
      <c r="L44" s="7">
        <v>115</v>
      </c>
      <c r="M44" s="7">
        <v>121</v>
      </c>
      <c r="N44" s="7">
        <v>129</v>
      </c>
    </row>
    <row r="45" spans="1:14">
      <c r="A45" s="23"/>
      <c r="B45" s="22" t="s">
        <v>67</v>
      </c>
      <c r="C45" s="7">
        <v>4120</v>
      </c>
      <c r="D45" s="7">
        <v>3663</v>
      </c>
      <c r="E45" s="7">
        <v>457</v>
      </c>
      <c r="F45" s="7">
        <v>502</v>
      </c>
      <c r="G45" s="7">
        <v>1948</v>
      </c>
      <c r="H45" s="7">
        <v>1753</v>
      </c>
      <c r="I45" s="7">
        <v>195</v>
      </c>
      <c r="J45" s="7">
        <v>216</v>
      </c>
      <c r="K45" s="7">
        <v>2172</v>
      </c>
      <c r="L45" s="7">
        <v>1910</v>
      </c>
      <c r="M45" s="7">
        <v>262</v>
      </c>
      <c r="N45" s="7">
        <v>286</v>
      </c>
    </row>
    <row r="46" spans="1:14">
      <c r="A46" s="23"/>
      <c r="B46" s="22" t="s">
        <v>66</v>
      </c>
      <c r="C46" s="7">
        <v>2296</v>
      </c>
      <c r="D46" s="7">
        <v>1743</v>
      </c>
      <c r="E46" s="7">
        <v>553</v>
      </c>
      <c r="F46" s="7">
        <v>639</v>
      </c>
      <c r="G46" s="7">
        <v>1056</v>
      </c>
      <c r="H46" s="7">
        <v>894</v>
      </c>
      <c r="I46" s="7">
        <v>162</v>
      </c>
      <c r="J46" s="7">
        <v>212</v>
      </c>
      <c r="K46" s="7">
        <v>1240</v>
      </c>
      <c r="L46" s="7">
        <v>849</v>
      </c>
      <c r="M46" s="7">
        <v>391</v>
      </c>
      <c r="N46" s="7">
        <v>427</v>
      </c>
    </row>
    <row r="47" spans="1:14">
      <c r="A47" s="23"/>
      <c r="B47" s="22" t="s">
        <v>65</v>
      </c>
      <c r="C47" s="7">
        <v>508</v>
      </c>
      <c r="D47" s="7">
        <v>388</v>
      </c>
      <c r="E47" s="7">
        <v>120</v>
      </c>
      <c r="F47" s="7">
        <v>138</v>
      </c>
      <c r="G47" s="7">
        <v>265</v>
      </c>
      <c r="H47" s="7">
        <v>223</v>
      </c>
      <c r="I47" s="7">
        <v>42</v>
      </c>
      <c r="J47" s="7">
        <v>48</v>
      </c>
      <c r="K47" s="7">
        <v>243</v>
      </c>
      <c r="L47" s="7">
        <v>165</v>
      </c>
      <c r="M47" s="7">
        <v>78</v>
      </c>
      <c r="N47" s="7">
        <v>90</v>
      </c>
    </row>
    <row r="48" spans="1:14">
      <c r="A48" s="23"/>
      <c r="B48" s="22" t="s">
        <v>64</v>
      </c>
      <c r="C48" s="7">
        <v>260</v>
      </c>
      <c r="D48" s="7">
        <v>201</v>
      </c>
      <c r="E48" s="7">
        <v>59</v>
      </c>
      <c r="F48" s="7">
        <v>65</v>
      </c>
      <c r="G48" s="7">
        <v>157</v>
      </c>
      <c r="H48" s="7">
        <v>137</v>
      </c>
      <c r="I48" s="7">
        <v>20</v>
      </c>
      <c r="J48" s="7">
        <v>22</v>
      </c>
      <c r="K48" s="7">
        <v>103</v>
      </c>
      <c r="L48" s="7">
        <v>64</v>
      </c>
      <c r="M48" s="7">
        <v>39</v>
      </c>
      <c r="N48" s="7">
        <v>43</v>
      </c>
    </row>
    <row r="49" spans="1:14">
      <c r="A49" s="23"/>
      <c r="B49" s="22" t="s">
        <v>63</v>
      </c>
      <c r="C49" s="7">
        <v>51</v>
      </c>
      <c r="D49" s="7">
        <v>41</v>
      </c>
      <c r="E49" s="7">
        <v>10</v>
      </c>
      <c r="F49" s="7">
        <v>14</v>
      </c>
      <c r="G49" s="7">
        <v>38</v>
      </c>
      <c r="H49" s="7">
        <v>34</v>
      </c>
      <c r="I49" s="7">
        <v>4</v>
      </c>
      <c r="J49" s="7">
        <v>4</v>
      </c>
      <c r="K49" s="7">
        <v>13</v>
      </c>
      <c r="L49" s="7">
        <v>7</v>
      </c>
      <c r="M49" s="7">
        <v>6</v>
      </c>
      <c r="N49" s="7">
        <v>10</v>
      </c>
    </row>
    <row r="50" spans="1:14">
      <c r="A50" s="23"/>
      <c r="B50" s="22" t="s">
        <v>62</v>
      </c>
      <c r="C50" s="7">
        <v>2489</v>
      </c>
      <c r="D50" s="7">
        <v>2180</v>
      </c>
      <c r="E50" s="7">
        <v>309</v>
      </c>
      <c r="F50" s="7">
        <v>338</v>
      </c>
      <c r="G50" s="7">
        <v>1280</v>
      </c>
      <c r="H50" s="7">
        <v>1130</v>
      </c>
      <c r="I50" s="7">
        <v>150</v>
      </c>
      <c r="J50" s="7">
        <v>162</v>
      </c>
      <c r="K50" s="7">
        <v>1209</v>
      </c>
      <c r="L50" s="7">
        <v>1050</v>
      </c>
      <c r="M50" s="7">
        <v>159</v>
      </c>
      <c r="N50" s="7">
        <v>176</v>
      </c>
    </row>
    <row r="51" spans="1:14">
      <c r="A51" s="23"/>
      <c r="B51" s="22" t="s">
        <v>61</v>
      </c>
      <c r="C51" s="7">
        <v>461</v>
      </c>
      <c r="D51" s="7">
        <v>337</v>
      </c>
      <c r="E51" s="7">
        <v>124</v>
      </c>
      <c r="F51" s="7">
        <v>133</v>
      </c>
      <c r="G51" s="7">
        <v>246</v>
      </c>
      <c r="H51" s="7">
        <v>196</v>
      </c>
      <c r="I51" s="7">
        <v>50</v>
      </c>
      <c r="J51" s="7">
        <v>54</v>
      </c>
      <c r="K51" s="7">
        <v>215</v>
      </c>
      <c r="L51" s="7">
        <v>141</v>
      </c>
      <c r="M51" s="7">
        <v>74</v>
      </c>
      <c r="N51" s="7">
        <v>79</v>
      </c>
    </row>
    <row r="52" spans="1:14">
      <c r="A52" s="23"/>
      <c r="B52" s="22" t="s">
        <v>60</v>
      </c>
      <c r="C52" s="7">
        <v>1734</v>
      </c>
      <c r="D52" s="7">
        <v>1554</v>
      </c>
      <c r="E52" s="7">
        <v>180</v>
      </c>
      <c r="F52" s="7">
        <v>218</v>
      </c>
      <c r="G52" s="7">
        <v>788</v>
      </c>
      <c r="H52" s="7">
        <v>724</v>
      </c>
      <c r="I52" s="7">
        <v>64</v>
      </c>
      <c r="J52" s="7">
        <v>84</v>
      </c>
      <c r="K52" s="7">
        <v>946</v>
      </c>
      <c r="L52" s="7">
        <v>830</v>
      </c>
      <c r="M52" s="7">
        <v>116</v>
      </c>
      <c r="N52" s="7">
        <v>134</v>
      </c>
    </row>
    <row r="53" spans="1:14">
      <c r="A53" s="23"/>
      <c r="B53" s="22" t="s">
        <v>59</v>
      </c>
      <c r="C53" s="7">
        <v>802</v>
      </c>
      <c r="D53" s="7">
        <v>685</v>
      </c>
      <c r="E53" s="7">
        <v>117</v>
      </c>
      <c r="F53" s="7">
        <v>125</v>
      </c>
      <c r="G53" s="7">
        <v>491</v>
      </c>
      <c r="H53" s="7">
        <v>450</v>
      </c>
      <c r="I53" s="7">
        <v>41</v>
      </c>
      <c r="J53" s="7">
        <v>45</v>
      </c>
      <c r="K53" s="7">
        <v>311</v>
      </c>
      <c r="L53" s="7">
        <v>235</v>
      </c>
      <c r="M53" s="7">
        <v>76</v>
      </c>
      <c r="N53" s="7">
        <v>80</v>
      </c>
    </row>
    <row r="54" spans="1:14">
      <c r="A54" s="23"/>
      <c r="B54" s="22" t="s">
        <v>58</v>
      </c>
      <c r="C54" s="7">
        <v>152</v>
      </c>
      <c r="D54" s="7">
        <v>128</v>
      </c>
      <c r="E54" s="7">
        <v>24</v>
      </c>
      <c r="F54" s="7">
        <v>26</v>
      </c>
      <c r="G54" s="7">
        <v>107</v>
      </c>
      <c r="H54" s="7">
        <v>99</v>
      </c>
      <c r="I54" s="7">
        <v>8</v>
      </c>
      <c r="J54" s="7">
        <v>8</v>
      </c>
      <c r="K54" s="7">
        <v>45</v>
      </c>
      <c r="L54" s="7">
        <v>29</v>
      </c>
      <c r="M54" s="7">
        <v>16</v>
      </c>
      <c r="N54" s="7">
        <v>18</v>
      </c>
    </row>
    <row r="55" spans="1:14">
      <c r="A55" s="23"/>
      <c r="B55" s="22" t="s">
        <v>57</v>
      </c>
      <c r="C55" s="7">
        <v>175</v>
      </c>
      <c r="D55" s="7">
        <v>139</v>
      </c>
      <c r="E55" s="7">
        <v>36</v>
      </c>
      <c r="F55" s="7">
        <v>42</v>
      </c>
      <c r="G55" s="7">
        <v>114</v>
      </c>
      <c r="H55" s="7">
        <v>107</v>
      </c>
      <c r="I55" s="7">
        <v>7</v>
      </c>
      <c r="J55" s="7">
        <v>9</v>
      </c>
      <c r="K55" s="7">
        <v>61</v>
      </c>
      <c r="L55" s="7">
        <v>32</v>
      </c>
      <c r="M55" s="7">
        <v>29</v>
      </c>
      <c r="N55" s="7">
        <v>33</v>
      </c>
    </row>
    <row r="56" spans="1:14">
      <c r="A56" s="23"/>
      <c r="B56" s="22" t="s">
        <v>56</v>
      </c>
      <c r="C56" s="7">
        <v>367</v>
      </c>
      <c r="D56" s="7">
        <v>275</v>
      </c>
      <c r="E56" s="7">
        <v>92</v>
      </c>
      <c r="F56" s="7">
        <v>96</v>
      </c>
      <c r="G56" s="7">
        <v>237</v>
      </c>
      <c r="H56" s="7">
        <v>212</v>
      </c>
      <c r="I56" s="7">
        <v>25</v>
      </c>
      <c r="J56" s="7">
        <v>28</v>
      </c>
      <c r="K56" s="7">
        <v>130</v>
      </c>
      <c r="L56" s="7">
        <v>63</v>
      </c>
      <c r="M56" s="7">
        <v>67</v>
      </c>
      <c r="N56" s="7">
        <v>68</v>
      </c>
    </row>
    <row r="57" spans="1:14">
      <c r="A57" s="23"/>
      <c r="B57" s="22" t="s">
        <v>55</v>
      </c>
      <c r="C57" s="7">
        <v>307</v>
      </c>
      <c r="D57" s="7">
        <v>211</v>
      </c>
      <c r="E57" s="7">
        <v>96</v>
      </c>
      <c r="F57" s="7">
        <v>101</v>
      </c>
      <c r="G57" s="7">
        <v>180</v>
      </c>
      <c r="H57" s="7">
        <v>157</v>
      </c>
      <c r="I57" s="7">
        <v>23</v>
      </c>
      <c r="J57" s="7">
        <v>24</v>
      </c>
      <c r="K57" s="7">
        <v>127</v>
      </c>
      <c r="L57" s="7">
        <v>54</v>
      </c>
      <c r="M57" s="7">
        <v>73</v>
      </c>
      <c r="N57" s="7">
        <v>77</v>
      </c>
    </row>
    <row r="58" spans="1:14">
      <c r="A58" s="23"/>
      <c r="B58" s="22" t="s">
        <v>54</v>
      </c>
      <c r="C58" s="7">
        <v>1815</v>
      </c>
      <c r="D58" s="7">
        <v>1508</v>
      </c>
      <c r="E58" s="7">
        <v>307</v>
      </c>
      <c r="F58" s="7">
        <v>339</v>
      </c>
      <c r="G58" s="7">
        <v>840</v>
      </c>
      <c r="H58" s="7">
        <v>715</v>
      </c>
      <c r="I58" s="7">
        <v>125</v>
      </c>
      <c r="J58" s="7">
        <v>141</v>
      </c>
      <c r="K58" s="7">
        <v>975</v>
      </c>
      <c r="L58" s="7">
        <v>793</v>
      </c>
      <c r="M58" s="7">
        <v>182</v>
      </c>
      <c r="N58" s="7">
        <v>198</v>
      </c>
    </row>
    <row r="59" spans="1:14">
      <c r="A59" s="23"/>
      <c r="B59" s="22" t="s">
        <v>53</v>
      </c>
      <c r="C59" s="7">
        <v>163</v>
      </c>
      <c r="D59" s="7">
        <v>126</v>
      </c>
      <c r="E59" s="7">
        <v>37</v>
      </c>
      <c r="F59" s="7">
        <v>37</v>
      </c>
      <c r="G59" s="7">
        <v>110</v>
      </c>
      <c r="H59" s="7">
        <v>99</v>
      </c>
      <c r="I59" s="7">
        <v>11</v>
      </c>
      <c r="J59" s="7">
        <v>11</v>
      </c>
      <c r="K59" s="7">
        <v>53</v>
      </c>
      <c r="L59" s="7">
        <v>27</v>
      </c>
      <c r="M59" s="7">
        <v>26</v>
      </c>
      <c r="N59" s="7">
        <v>26</v>
      </c>
    </row>
    <row r="60" spans="1:14">
      <c r="A60" s="23"/>
      <c r="B60" s="22" t="s">
        <v>52</v>
      </c>
      <c r="C60" s="7">
        <v>50</v>
      </c>
      <c r="D60" s="7">
        <v>42</v>
      </c>
      <c r="E60" s="7">
        <v>8</v>
      </c>
      <c r="F60" s="7">
        <v>8</v>
      </c>
      <c r="G60" s="7">
        <v>34</v>
      </c>
      <c r="H60" s="7">
        <v>34</v>
      </c>
      <c r="I60" s="7" t="s">
        <v>22</v>
      </c>
      <c r="J60" s="7" t="s">
        <v>22</v>
      </c>
      <c r="K60" s="7">
        <v>16</v>
      </c>
      <c r="L60" s="7">
        <v>8</v>
      </c>
      <c r="M60" s="7">
        <v>8</v>
      </c>
      <c r="N60" s="7">
        <v>8</v>
      </c>
    </row>
    <row r="61" spans="1:14">
      <c r="A61" s="23"/>
      <c r="B61" s="22" t="s">
        <v>123</v>
      </c>
      <c r="C61" s="7">
        <v>17</v>
      </c>
      <c r="D61" s="7">
        <v>14</v>
      </c>
      <c r="E61" s="7">
        <v>3</v>
      </c>
      <c r="F61" s="7">
        <v>3</v>
      </c>
      <c r="G61" s="7">
        <v>11</v>
      </c>
      <c r="H61" s="7">
        <v>10</v>
      </c>
      <c r="I61" s="7">
        <v>1</v>
      </c>
      <c r="J61" s="7">
        <v>1</v>
      </c>
      <c r="K61" s="7">
        <v>6</v>
      </c>
      <c r="L61" s="7">
        <v>4</v>
      </c>
      <c r="M61" s="7">
        <v>2</v>
      </c>
      <c r="N61" s="7">
        <v>2</v>
      </c>
    </row>
    <row r="62" spans="1:14" s="18" customFormat="1">
      <c r="A62" s="38"/>
      <c r="B62" s="28" t="s">
        <v>50</v>
      </c>
      <c r="C62" s="27">
        <v>4</v>
      </c>
      <c r="D62" s="27">
        <v>2</v>
      </c>
      <c r="E62" s="27">
        <v>2</v>
      </c>
      <c r="F62" s="27">
        <v>2</v>
      </c>
      <c r="G62" s="27">
        <v>2</v>
      </c>
      <c r="H62" s="27">
        <v>2</v>
      </c>
      <c r="I62" s="26" t="s">
        <v>22</v>
      </c>
      <c r="J62" s="26" t="s">
        <v>22</v>
      </c>
      <c r="K62" s="27">
        <v>2</v>
      </c>
      <c r="L62" s="27" t="s">
        <v>124</v>
      </c>
      <c r="M62" s="27">
        <v>2</v>
      </c>
      <c r="N62" s="27">
        <v>2</v>
      </c>
    </row>
    <row r="63" spans="1:14">
      <c r="A63" s="23"/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>
      <c r="A64" s="24"/>
      <c r="B64" s="22" t="s">
        <v>49</v>
      </c>
      <c r="C64" s="7">
        <v>10015</v>
      </c>
      <c r="D64" s="7">
        <v>7436</v>
      </c>
      <c r="E64" s="7">
        <v>2579</v>
      </c>
      <c r="F64" s="7">
        <v>2780</v>
      </c>
      <c r="G64" s="7">
        <v>6195</v>
      </c>
      <c r="H64" s="7">
        <v>5481</v>
      </c>
      <c r="I64" s="7">
        <v>714</v>
      </c>
      <c r="J64" s="7">
        <v>807</v>
      </c>
      <c r="K64" s="7">
        <v>3820</v>
      </c>
      <c r="L64" s="7">
        <v>1955</v>
      </c>
      <c r="M64" s="7">
        <v>1865</v>
      </c>
      <c r="N64" s="7">
        <v>1973</v>
      </c>
    </row>
    <row r="65" spans="1:14">
      <c r="A65" s="23"/>
      <c r="B65" s="22" t="s">
        <v>48</v>
      </c>
      <c r="C65" s="7">
        <v>141</v>
      </c>
      <c r="D65" s="7">
        <v>70</v>
      </c>
      <c r="E65" s="7">
        <v>71</v>
      </c>
      <c r="F65" s="7">
        <v>72</v>
      </c>
      <c r="G65" s="7">
        <v>64</v>
      </c>
      <c r="H65" s="7">
        <v>49</v>
      </c>
      <c r="I65" s="7">
        <v>15</v>
      </c>
      <c r="J65" s="7">
        <v>15</v>
      </c>
      <c r="K65" s="7">
        <v>77</v>
      </c>
      <c r="L65" s="7">
        <v>21</v>
      </c>
      <c r="M65" s="7">
        <v>56</v>
      </c>
      <c r="N65" s="7">
        <v>57</v>
      </c>
    </row>
    <row r="66" spans="1:14">
      <c r="A66" s="23"/>
      <c r="B66" s="22" t="s">
        <v>47</v>
      </c>
      <c r="C66" s="7">
        <v>5910</v>
      </c>
      <c r="D66" s="7">
        <v>4662</v>
      </c>
      <c r="E66" s="7">
        <v>1248</v>
      </c>
      <c r="F66" s="7">
        <v>1368</v>
      </c>
      <c r="G66" s="7">
        <v>3599</v>
      </c>
      <c r="H66" s="7">
        <v>3252</v>
      </c>
      <c r="I66" s="7">
        <v>347</v>
      </c>
      <c r="J66" s="7">
        <v>399</v>
      </c>
      <c r="K66" s="7">
        <v>2311</v>
      </c>
      <c r="L66" s="7">
        <v>1410</v>
      </c>
      <c r="M66" s="7">
        <v>901</v>
      </c>
      <c r="N66" s="7">
        <v>969</v>
      </c>
    </row>
    <row r="67" spans="1:14">
      <c r="A67" s="23"/>
      <c r="B67" s="22" t="s">
        <v>46</v>
      </c>
      <c r="C67" s="7">
        <v>751</v>
      </c>
      <c r="D67" s="7">
        <v>449</v>
      </c>
      <c r="E67" s="7">
        <v>302</v>
      </c>
      <c r="F67" s="7">
        <v>323</v>
      </c>
      <c r="G67" s="7">
        <v>403</v>
      </c>
      <c r="H67" s="7">
        <v>334</v>
      </c>
      <c r="I67" s="7">
        <v>69</v>
      </c>
      <c r="J67" s="7">
        <v>80</v>
      </c>
      <c r="K67" s="7">
        <v>348</v>
      </c>
      <c r="L67" s="7">
        <v>115</v>
      </c>
      <c r="M67" s="7">
        <v>233</v>
      </c>
      <c r="N67" s="7">
        <v>243</v>
      </c>
    </row>
    <row r="68" spans="1:14">
      <c r="A68" s="23"/>
      <c r="B68" s="22" t="s">
        <v>45</v>
      </c>
      <c r="C68" s="7">
        <v>2272</v>
      </c>
      <c r="D68" s="7">
        <v>1757</v>
      </c>
      <c r="E68" s="7">
        <v>515</v>
      </c>
      <c r="F68" s="7">
        <v>573</v>
      </c>
      <c r="G68" s="7">
        <v>1557</v>
      </c>
      <c r="H68" s="7">
        <v>1415</v>
      </c>
      <c r="I68" s="7">
        <v>142</v>
      </c>
      <c r="J68" s="7">
        <v>172</v>
      </c>
      <c r="K68" s="7">
        <v>715</v>
      </c>
      <c r="L68" s="7">
        <v>342</v>
      </c>
      <c r="M68" s="7">
        <v>373</v>
      </c>
      <c r="N68" s="7">
        <v>401</v>
      </c>
    </row>
    <row r="69" spans="1:14">
      <c r="A69" s="23"/>
      <c r="B69" s="22" t="s">
        <v>44</v>
      </c>
      <c r="C69" s="7">
        <v>136</v>
      </c>
      <c r="D69" s="7">
        <v>73</v>
      </c>
      <c r="E69" s="7">
        <v>63</v>
      </c>
      <c r="F69" s="7">
        <v>63</v>
      </c>
      <c r="G69" s="9">
        <v>65</v>
      </c>
      <c r="H69" s="9">
        <v>54</v>
      </c>
      <c r="I69" s="9">
        <v>11</v>
      </c>
      <c r="J69" s="9">
        <v>11</v>
      </c>
      <c r="K69" s="9">
        <v>41</v>
      </c>
      <c r="L69" s="9">
        <v>8</v>
      </c>
      <c r="M69" s="9">
        <v>33</v>
      </c>
      <c r="N69" s="9">
        <v>33</v>
      </c>
    </row>
    <row r="70" spans="1:14">
      <c r="A70" s="23"/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s="18" customFormat="1">
      <c r="A71" s="21"/>
      <c r="B71" s="20" t="s">
        <v>43</v>
      </c>
      <c r="C71" s="39">
        <f>C64-C65-C66-C68-C67-C69</f>
        <v>805</v>
      </c>
      <c r="D71" s="19">
        <f t="shared" ref="D71:N71" si="0">D64-D65-D66-D68-D67-D69</f>
        <v>425</v>
      </c>
      <c r="E71" s="19">
        <f t="shared" si="0"/>
        <v>380</v>
      </c>
      <c r="F71" s="19">
        <f t="shared" si="0"/>
        <v>381</v>
      </c>
      <c r="G71" s="19">
        <f t="shared" si="0"/>
        <v>507</v>
      </c>
      <c r="H71" s="19">
        <f t="shared" si="0"/>
        <v>377</v>
      </c>
      <c r="I71" s="19">
        <f t="shared" si="0"/>
        <v>130</v>
      </c>
      <c r="J71" s="19">
        <f t="shared" si="0"/>
        <v>130</v>
      </c>
      <c r="K71" s="19">
        <f t="shared" si="0"/>
        <v>328</v>
      </c>
      <c r="L71" s="19">
        <f t="shared" si="0"/>
        <v>59</v>
      </c>
      <c r="M71" s="19">
        <f t="shared" si="0"/>
        <v>269</v>
      </c>
      <c r="N71" s="19">
        <f t="shared" si="0"/>
        <v>270</v>
      </c>
    </row>
    <row r="72" spans="1:14">
      <c r="E72" t="s">
        <v>125</v>
      </c>
      <c r="G72" s="40"/>
    </row>
  </sheetData>
  <mergeCells count="5">
    <mergeCell ref="A1:I1"/>
    <mergeCell ref="A2:B3"/>
    <mergeCell ref="C2:F2"/>
    <mergeCell ref="G2:J2"/>
    <mergeCell ref="K2:N2"/>
  </mergeCells>
  <phoneticPr fontId="3"/>
  <pageMargins left="0.39370078740157483" right="0.39370078740157483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1"/>
  <sheetViews>
    <sheetView workbookViewId="0">
      <pane ySplit="4" topLeftCell="A5" activePane="bottomLeft" state="frozen"/>
      <selection pane="bottomLeft" activeCell="N10" sqref="N10"/>
    </sheetView>
  </sheetViews>
  <sheetFormatPr defaultRowHeight="13.5"/>
  <cols>
    <col min="1" max="1" width="3" style="42" customWidth="1"/>
    <col min="2" max="2" width="33.625" style="42" bestFit="1" customWidth="1"/>
    <col min="3" max="5" width="8.625" style="43" customWidth="1"/>
    <col min="6" max="7" width="9.125" style="43" customWidth="1"/>
    <col min="8" max="10" width="8.625" style="43" customWidth="1"/>
    <col min="11" max="11" width="8.5" style="43" customWidth="1"/>
    <col min="12" max="16384" width="9" style="42"/>
  </cols>
  <sheetData>
    <row r="1" spans="1:11" ht="18.75">
      <c r="A1" s="41" t="s">
        <v>126</v>
      </c>
    </row>
    <row r="2" spans="1:11" ht="18" customHeight="1">
      <c r="A2" s="149" t="s">
        <v>127</v>
      </c>
      <c r="B2" s="148"/>
      <c r="C2" s="154" t="s">
        <v>128</v>
      </c>
      <c r="D2" s="154"/>
      <c r="E2" s="154"/>
      <c r="F2" s="154"/>
      <c r="G2" s="154"/>
      <c r="H2" s="154"/>
      <c r="I2" s="155" t="s">
        <v>129</v>
      </c>
      <c r="J2" s="156"/>
      <c r="K2" s="157"/>
    </row>
    <row r="3" spans="1:11" ht="21.75" customHeight="1">
      <c r="A3" s="150"/>
      <c r="B3" s="151"/>
      <c r="C3" s="141" t="s">
        <v>20</v>
      </c>
      <c r="D3" s="141" t="s">
        <v>8</v>
      </c>
      <c r="E3" s="44"/>
      <c r="F3" s="159" t="s">
        <v>130</v>
      </c>
      <c r="G3" s="159" t="s">
        <v>14</v>
      </c>
      <c r="H3" s="141" t="s">
        <v>15</v>
      </c>
      <c r="I3" s="141" t="s">
        <v>20</v>
      </c>
      <c r="J3" s="141" t="s">
        <v>131</v>
      </c>
      <c r="K3" s="141" t="s">
        <v>18</v>
      </c>
    </row>
    <row r="4" spans="1:11" ht="47.25" customHeight="1">
      <c r="A4" s="152"/>
      <c r="B4" s="153"/>
      <c r="C4" s="158"/>
      <c r="D4" s="158"/>
      <c r="E4" s="45" t="s">
        <v>132</v>
      </c>
      <c r="F4" s="142"/>
      <c r="G4" s="142"/>
      <c r="H4" s="142"/>
      <c r="I4" s="142"/>
      <c r="J4" s="142"/>
      <c r="K4" s="142"/>
    </row>
    <row r="5" spans="1:11" ht="20.100000000000001" customHeight="1">
      <c r="A5" s="143" t="s">
        <v>133</v>
      </c>
      <c r="B5" s="144"/>
      <c r="C5" s="46">
        <v>82716</v>
      </c>
      <c r="D5" s="46">
        <v>6085</v>
      </c>
      <c r="E5" s="46">
        <v>988</v>
      </c>
      <c r="F5" s="46">
        <v>18435</v>
      </c>
      <c r="G5" s="46">
        <v>48153</v>
      </c>
      <c r="H5" s="46">
        <v>4709</v>
      </c>
      <c r="I5" s="46">
        <v>59635</v>
      </c>
      <c r="J5" s="46">
        <v>22345</v>
      </c>
      <c r="K5" s="46">
        <v>7436</v>
      </c>
    </row>
    <row r="6" spans="1:11" ht="22.5" customHeight="1">
      <c r="A6" s="47" t="s">
        <v>134</v>
      </c>
      <c r="B6" s="48" t="s">
        <v>135</v>
      </c>
      <c r="C6" s="46">
        <v>645</v>
      </c>
      <c r="D6" s="46">
        <v>456</v>
      </c>
      <c r="E6" s="46">
        <v>6</v>
      </c>
      <c r="F6" s="46">
        <v>114</v>
      </c>
      <c r="G6" s="46">
        <v>65</v>
      </c>
      <c r="H6" s="46">
        <v>7</v>
      </c>
      <c r="I6" s="46">
        <v>656</v>
      </c>
      <c r="J6" s="46">
        <v>63</v>
      </c>
      <c r="K6" s="46">
        <v>20</v>
      </c>
    </row>
    <row r="7" spans="1:11" ht="22.5" customHeight="1">
      <c r="A7" s="47"/>
      <c r="B7" s="49" t="s">
        <v>136</v>
      </c>
      <c r="C7" s="46">
        <v>639</v>
      </c>
      <c r="D7" s="46">
        <v>456</v>
      </c>
      <c r="E7" s="46">
        <v>6</v>
      </c>
      <c r="F7" s="46">
        <v>113</v>
      </c>
      <c r="G7" s="46">
        <v>61</v>
      </c>
      <c r="H7" s="46">
        <v>6</v>
      </c>
      <c r="I7" s="46">
        <v>655</v>
      </c>
      <c r="J7" s="46">
        <v>63</v>
      </c>
      <c r="K7" s="46">
        <v>20</v>
      </c>
    </row>
    <row r="8" spans="1:11" ht="22.5" customHeight="1">
      <c r="A8" s="47" t="s">
        <v>137</v>
      </c>
      <c r="B8" s="49" t="s">
        <v>138</v>
      </c>
      <c r="C8" s="46" t="s">
        <v>22</v>
      </c>
      <c r="D8" s="46" t="s">
        <v>22</v>
      </c>
      <c r="E8" s="46" t="s">
        <v>22</v>
      </c>
      <c r="F8" s="46" t="s">
        <v>22</v>
      </c>
      <c r="G8" s="46" t="s">
        <v>22</v>
      </c>
      <c r="H8" s="46" t="s">
        <v>22</v>
      </c>
      <c r="I8" s="46" t="s">
        <v>22</v>
      </c>
      <c r="J8" s="46" t="s">
        <v>22</v>
      </c>
      <c r="K8" s="46" t="s">
        <v>22</v>
      </c>
    </row>
    <row r="9" spans="1:11" ht="22.5" customHeight="1">
      <c r="A9" s="47" t="s">
        <v>139</v>
      </c>
      <c r="B9" s="49" t="s">
        <v>140</v>
      </c>
      <c r="C9" s="46">
        <v>16</v>
      </c>
      <c r="D9" s="46" t="s">
        <v>22</v>
      </c>
      <c r="E9" s="46" t="s">
        <v>22</v>
      </c>
      <c r="F9" s="46" t="s">
        <v>22</v>
      </c>
      <c r="G9" s="46">
        <v>15</v>
      </c>
      <c r="H9" s="46" t="s">
        <v>22</v>
      </c>
      <c r="I9" s="46">
        <v>4</v>
      </c>
      <c r="J9" s="46">
        <v>3</v>
      </c>
      <c r="K9" s="46" t="s">
        <v>22</v>
      </c>
    </row>
    <row r="10" spans="1:11" ht="22.5" customHeight="1">
      <c r="A10" s="47" t="s">
        <v>141</v>
      </c>
      <c r="B10" s="49" t="s">
        <v>142</v>
      </c>
      <c r="C10" s="46">
        <v>4983</v>
      </c>
      <c r="D10" s="46">
        <v>841</v>
      </c>
      <c r="E10" s="46">
        <v>147</v>
      </c>
      <c r="F10" s="46">
        <v>968</v>
      </c>
      <c r="G10" s="46">
        <v>2603</v>
      </c>
      <c r="H10" s="46">
        <v>338</v>
      </c>
      <c r="I10" s="46">
        <v>3690</v>
      </c>
      <c r="J10" s="46">
        <v>1205</v>
      </c>
      <c r="K10" s="46">
        <v>443</v>
      </c>
    </row>
    <row r="11" spans="1:11" ht="22.5" customHeight="1">
      <c r="A11" s="47" t="s">
        <v>143</v>
      </c>
      <c r="B11" s="49" t="s">
        <v>144</v>
      </c>
      <c r="C11" s="46">
        <v>8914</v>
      </c>
      <c r="D11" s="46">
        <v>286</v>
      </c>
      <c r="E11" s="46">
        <v>82</v>
      </c>
      <c r="F11" s="46">
        <v>2418</v>
      </c>
      <c r="G11" s="46">
        <v>5145</v>
      </c>
      <c r="H11" s="46">
        <v>962</v>
      </c>
      <c r="I11" s="46">
        <v>8639</v>
      </c>
      <c r="J11" s="46">
        <v>3953</v>
      </c>
      <c r="K11" s="46">
        <v>1879</v>
      </c>
    </row>
    <row r="12" spans="1:11" ht="22.5" customHeight="1">
      <c r="A12" s="47" t="s">
        <v>145</v>
      </c>
      <c r="B12" s="49" t="s">
        <v>146</v>
      </c>
      <c r="C12" s="46">
        <v>204</v>
      </c>
      <c r="D12" s="46">
        <v>1</v>
      </c>
      <c r="E12" s="46" t="s">
        <v>22</v>
      </c>
      <c r="F12" s="46">
        <v>10</v>
      </c>
      <c r="G12" s="46">
        <v>166</v>
      </c>
      <c r="H12" s="46">
        <v>23</v>
      </c>
      <c r="I12" s="46">
        <v>60</v>
      </c>
      <c r="J12" s="46">
        <v>40</v>
      </c>
      <c r="K12" s="46">
        <v>5</v>
      </c>
    </row>
    <row r="13" spans="1:11" ht="22.5" customHeight="1">
      <c r="A13" s="47" t="s">
        <v>147</v>
      </c>
      <c r="B13" s="49" t="s">
        <v>148</v>
      </c>
      <c r="C13" s="46">
        <v>5521</v>
      </c>
      <c r="D13" s="46">
        <v>371</v>
      </c>
      <c r="E13" s="46">
        <v>66</v>
      </c>
      <c r="F13" s="46">
        <v>282</v>
      </c>
      <c r="G13" s="46">
        <v>4556</v>
      </c>
      <c r="H13" s="46">
        <v>262</v>
      </c>
      <c r="I13" s="46">
        <v>1621</v>
      </c>
      <c r="J13" s="46">
        <v>551</v>
      </c>
      <c r="K13" s="46">
        <v>367</v>
      </c>
    </row>
    <row r="14" spans="1:11" ht="22.5" customHeight="1">
      <c r="A14" s="47" t="s">
        <v>149</v>
      </c>
      <c r="B14" s="49" t="s">
        <v>150</v>
      </c>
      <c r="C14" s="46">
        <v>2768</v>
      </c>
      <c r="D14" s="46">
        <v>64</v>
      </c>
      <c r="E14" s="46">
        <v>14</v>
      </c>
      <c r="F14" s="46">
        <v>495</v>
      </c>
      <c r="G14" s="46">
        <v>1858</v>
      </c>
      <c r="H14" s="46">
        <v>281</v>
      </c>
      <c r="I14" s="46">
        <v>1858</v>
      </c>
      <c r="J14" s="46">
        <v>909</v>
      </c>
      <c r="K14" s="46">
        <v>320</v>
      </c>
    </row>
    <row r="15" spans="1:11" ht="22.5" customHeight="1">
      <c r="A15" s="47" t="s">
        <v>151</v>
      </c>
      <c r="B15" s="49" t="s">
        <v>152</v>
      </c>
      <c r="C15" s="46">
        <v>11707</v>
      </c>
      <c r="D15" s="46">
        <v>748</v>
      </c>
      <c r="E15" s="46">
        <v>152</v>
      </c>
      <c r="F15" s="46">
        <v>2755</v>
      </c>
      <c r="G15" s="46">
        <v>7321</v>
      </c>
      <c r="H15" s="46">
        <v>714</v>
      </c>
      <c r="I15" s="46">
        <v>7014</v>
      </c>
      <c r="J15" s="46">
        <v>2669</v>
      </c>
      <c r="K15" s="46">
        <v>673</v>
      </c>
    </row>
    <row r="16" spans="1:11" ht="22.5" customHeight="1">
      <c r="A16" s="47" t="s">
        <v>153</v>
      </c>
      <c r="B16" s="49" t="s">
        <v>154</v>
      </c>
      <c r="C16" s="46">
        <v>2924</v>
      </c>
      <c r="D16" s="46">
        <v>57</v>
      </c>
      <c r="E16" s="46">
        <v>14</v>
      </c>
      <c r="F16" s="46">
        <v>134</v>
      </c>
      <c r="G16" s="46">
        <v>2507</v>
      </c>
      <c r="H16" s="46">
        <v>195</v>
      </c>
      <c r="I16" s="46">
        <v>705</v>
      </c>
      <c r="J16" s="46">
        <v>382</v>
      </c>
      <c r="K16" s="46">
        <v>101</v>
      </c>
    </row>
    <row r="17" spans="1:11" ht="22.5" customHeight="1">
      <c r="A17" s="47" t="s">
        <v>155</v>
      </c>
      <c r="B17" s="49" t="s">
        <v>156</v>
      </c>
      <c r="C17" s="46">
        <v>2477</v>
      </c>
      <c r="D17" s="46">
        <v>459</v>
      </c>
      <c r="E17" s="46">
        <v>57</v>
      </c>
      <c r="F17" s="46">
        <v>373</v>
      </c>
      <c r="G17" s="46">
        <v>1477</v>
      </c>
      <c r="H17" s="46">
        <v>116</v>
      </c>
      <c r="I17" s="46">
        <v>1282</v>
      </c>
      <c r="J17" s="46">
        <v>297</v>
      </c>
      <c r="K17" s="46">
        <v>101</v>
      </c>
    </row>
    <row r="18" spans="1:11" ht="22.5" customHeight="1">
      <c r="A18" s="47" t="s">
        <v>157</v>
      </c>
      <c r="B18" s="49" t="s">
        <v>158</v>
      </c>
      <c r="C18" s="46">
        <v>4587</v>
      </c>
      <c r="D18" s="46">
        <v>948</v>
      </c>
      <c r="E18" s="46">
        <v>88</v>
      </c>
      <c r="F18" s="46">
        <v>683</v>
      </c>
      <c r="G18" s="46">
        <v>2650</v>
      </c>
      <c r="H18" s="46">
        <v>241</v>
      </c>
      <c r="I18" s="46">
        <v>3428</v>
      </c>
      <c r="J18" s="46">
        <v>1091</v>
      </c>
      <c r="K18" s="46">
        <v>641</v>
      </c>
    </row>
    <row r="19" spans="1:11" ht="22.5" customHeight="1">
      <c r="A19" s="47" t="s">
        <v>159</v>
      </c>
      <c r="B19" s="49" t="s">
        <v>160</v>
      </c>
      <c r="C19" s="46">
        <v>4726</v>
      </c>
      <c r="D19" s="46">
        <v>245</v>
      </c>
      <c r="E19" s="46">
        <v>60</v>
      </c>
      <c r="F19" s="46">
        <v>1576</v>
      </c>
      <c r="G19" s="46">
        <v>2664</v>
      </c>
      <c r="H19" s="46">
        <v>176</v>
      </c>
      <c r="I19" s="46">
        <v>3062</v>
      </c>
      <c r="J19" s="46">
        <v>967</v>
      </c>
      <c r="K19" s="46">
        <v>209</v>
      </c>
    </row>
    <row r="20" spans="1:11" ht="22.5" customHeight="1">
      <c r="A20" s="47" t="s">
        <v>161</v>
      </c>
      <c r="B20" s="49" t="s">
        <v>162</v>
      </c>
      <c r="C20" s="46">
        <v>2814</v>
      </c>
      <c r="D20" s="46">
        <v>366</v>
      </c>
      <c r="E20" s="46">
        <v>48</v>
      </c>
      <c r="F20" s="46">
        <v>731</v>
      </c>
      <c r="G20" s="46">
        <v>1495</v>
      </c>
      <c r="H20" s="46">
        <v>158</v>
      </c>
      <c r="I20" s="46">
        <v>2030</v>
      </c>
      <c r="J20" s="46">
        <v>707</v>
      </c>
      <c r="K20" s="46">
        <v>162</v>
      </c>
    </row>
    <row r="21" spans="1:11" ht="22.5" customHeight="1">
      <c r="A21" s="47" t="s">
        <v>163</v>
      </c>
      <c r="B21" s="49" t="s">
        <v>164</v>
      </c>
      <c r="C21" s="46">
        <v>5663</v>
      </c>
      <c r="D21" s="46">
        <v>285</v>
      </c>
      <c r="E21" s="46">
        <v>64</v>
      </c>
      <c r="F21" s="46">
        <v>1382</v>
      </c>
      <c r="G21" s="46">
        <v>3563</v>
      </c>
      <c r="H21" s="46">
        <v>402</v>
      </c>
      <c r="I21" s="46">
        <v>4956</v>
      </c>
      <c r="J21" s="46">
        <v>2457</v>
      </c>
      <c r="K21" s="46">
        <v>801</v>
      </c>
    </row>
    <row r="22" spans="1:11" ht="22.5" customHeight="1">
      <c r="A22" s="47" t="s">
        <v>165</v>
      </c>
      <c r="B22" s="49" t="s">
        <v>166</v>
      </c>
      <c r="C22" s="46">
        <v>9465</v>
      </c>
      <c r="D22" s="46">
        <v>256</v>
      </c>
      <c r="E22" s="46">
        <v>60</v>
      </c>
      <c r="F22" s="46">
        <v>3845</v>
      </c>
      <c r="G22" s="46">
        <v>4994</v>
      </c>
      <c r="H22" s="46">
        <v>283</v>
      </c>
      <c r="I22" s="46">
        <v>9465</v>
      </c>
      <c r="J22" s="46">
        <v>4465</v>
      </c>
      <c r="K22" s="46">
        <v>812</v>
      </c>
    </row>
    <row r="23" spans="1:11" ht="22.5" customHeight="1">
      <c r="A23" s="47" t="s">
        <v>167</v>
      </c>
      <c r="B23" s="49" t="s">
        <v>168</v>
      </c>
      <c r="C23" s="46">
        <v>352</v>
      </c>
      <c r="D23" s="46">
        <v>3</v>
      </c>
      <c r="E23" s="46">
        <v>3</v>
      </c>
      <c r="F23" s="46">
        <v>62</v>
      </c>
      <c r="G23" s="46">
        <v>274</v>
      </c>
      <c r="H23" s="46">
        <v>9</v>
      </c>
      <c r="I23" s="46">
        <v>187</v>
      </c>
      <c r="J23" s="46">
        <v>98</v>
      </c>
      <c r="K23" s="46">
        <v>20</v>
      </c>
    </row>
    <row r="24" spans="1:11" ht="22.5" customHeight="1">
      <c r="A24" s="47" t="s">
        <v>169</v>
      </c>
      <c r="B24" s="49" t="s">
        <v>170</v>
      </c>
      <c r="C24" s="46">
        <v>5296</v>
      </c>
      <c r="D24" s="46">
        <v>260</v>
      </c>
      <c r="E24" s="46">
        <v>63</v>
      </c>
      <c r="F24" s="46">
        <v>1209</v>
      </c>
      <c r="G24" s="46">
        <v>3451</v>
      </c>
      <c r="H24" s="46">
        <v>270</v>
      </c>
      <c r="I24" s="46">
        <v>3054</v>
      </c>
      <c r="J24" s="46">
        <v>1194</v>
      </c>
      <c r="K24" s="46">
        <v>285</v>
      </c>
    </row>
    <row r="25" spans="1:11" ht="22.5" customHeight="1">
      <c r="A25" s="47" t="s">
        <v>171</v>
      </c>
      <c r="B25" s="49" t="s">
        <v>172</v>
      </c>
      <c r="C25" s="46">
        <v>3256</v>
      </c>
      <c r="D25" s="46">
        <v>8</v>
      </c>
      <c r="E25" s="46">
        <v>8</v>
      </c>
      <c r="F25" s="46">
        <v>868</v>
      </c>
      <c r="G25" s="46">
        <v>2203</v>
      </c>
      <c r="H25" s="46">
        <v>157</v>
      </c>
      <c r="I25" s="46">
        <v>2127</v>
      </c>
      <c r="J25" s="46">
        <v>778</v>
      </c>
      <c r="K25" s="46">
        <v>453</v>
      </c>
    </row>
    <row r="26" spans="1:11" ht="22.5" customHeight="1">
      <c r="A26" s="50" t="s">
        <v>173</v>
      </c>
      <c r="B26" s="51" t="s">
        <v>174</v>
      </c>
      <c r="C26" s="52">
        <v>6398</v>
      </c>
      <c r="D26" s="53">
        <v>431</v>
      </c>
      <c r="E26" s="53">
        <v>56</v>
      </c>
      <c r="F26" s="53">
        <v>530</v>
      </c>
      <c r="G26" s="53">
        <v>1146</v>
      </c>
      <c r="H26" s="53">
        <v>115</v>
      </c>
      <c r="I26" s="53">
        <v>5797</v>
      </c>
      <c r="J26" s="53">
        <v>516</v>
      </c>
      <c r="K26" s="53">
        <v>144</v>
      </c>
    </row>
    <row r="27" spans="1:11" ht="22.5" customHeight="1">
      <c r="A27" s="145" t="s">
        <v>175</v>
      </c>
      <c r="B27" s="146"/>
      <c r="C27" s="54">
        <v>47578</v>
      </c>
      <c r="D27" s="54">
        <v>3442</v>
      </c>
      <c r="E27" s="54">
        <v>405</v>
      </c>
      <c r="F27" s="54">
        <v>8307</v>
      </c>
      <c r="G27" s="54">
        <v>28919</v>
      </c>
      <c r="H27" s="54">
        <v>3576</v>
      </c>
      <c r="I27" s="54">
        <v>33466</v>
      </c>
      <c r="J27" s="54">
        <v>12902</v>
      </c>
      <c r="K27" s="54">
        <v>5481</v>
      </c>
    </row>
    <row r="28" spans="1:11" ht="22.5" customHeight="1">
      <c r="A28" s="47" t="s">
        <v>134</v>
      </c>
      <c r="B28" s="48" t="s">
        <v>135</v>
      </c>
      <c r="C28" s="46">
        <v>402</v>
      </c>
      <c r="D28" s="46">
        <v>258</v>
      </c>
      <c r="E28" s="46">
        <v>5</v>
      </c>
      <c r="F28" s="46">
        <v>85</v>
      </c>
      <c r="G28" s="46">
        <v>52</v>
      </c>
      <c r="H28" s="46">
        <v>4</v>
      </c>
      <c r="I28" s="46">
        <v>408</v>
      </c>
      <c r="J28" s="46">
        <v>47</v>
      </c>
      <c r="K28" s="46">
        <v>15</v>
      </c>
    </row>
    <row r="29" spans="1:11" ht="22.5" customHeight="1">
      <c r="A29" s="47"/>
      <c r="B29" s="49" t="s">
        <v>136</v>
      </c>
      <c r="C29" s="46">
        <v>397</v>
      </c>
      <c r="D29" s="46">
        <v>258</v>
      </c>
      <c r="E29" s="46">
        <v>5</v>
      </c>
      <c r="F29" s="46">
        <v>84</v>
      </c>
      <c r="G29" s="46">
        <v>49</v>
      </c>
      <c r="H29" s="46">
        <v>3</v>
      </c>
      <c r="I29" s="46">
        <v>407</v>
      </c>
      <c r="J29" s="46">
        <v>47</v>
      </c>
      <c r="K29" s="46">
        <v>15</v>
      </c>
    </row>
    <row r="30" spans="1:11" ht="22.5" customHeight="1">
      <c r="A30" s="47" t="s">
        <v>137</v>
      </c>
      <c r="B30" s="49" t="s">
        <v>138</v>
      </c>
      <c r="C30" s="46" t="s">
        <v>22</v>
      </c>
      <c r="D30" s="46" t="s">
        <v>22</v>
      </c>
      <c r="E30" s="46" t="s">
        <v>22</v>
      </c>
      <c r="F30" s="46" t="s">
        <v>22</v>
      </c>
      <c r="G30" s="46" t="s">
        <v>22</v>
      </c>
      <c r="H30" s="46" t="s">
        <v>22</v>
      </c>
      <c r="I30" s="46" t="s">
        <v>22</v>
      </c>
      <c r="J30" s="46" t="s">
        <v>22</v>
      </c>
      <c r="K30" s="46" t="s">
        <v>22</v>
      </c>
    </row>
    <row r="31" spans="1:11" ht="22.5" customHeight="1">
      <c r="A31" s="47" t="s">
        <v>139</v>
      </c>
      <c r="B31" s="49" t="s">
        <v>140</v>
      </c>
      <c r="C31" s="46">
        <v>14</v>
      </c>
      <c r="D31" s="46" t="s">
        <v>22</v>
      </c>
      <c r="E31" s="46" t="s">
        <v>22</v>
      </c>
      <c r="F31" s="46" t="s">
        <v>22</v>
      </c>
      <c r="G31" s="46">
        <v>13</v>
      </c>
      <c r="H31" s="46" t="s">
        <v>22</v>
      </c>
      <c r="I31" s="46">
        <v>3</v>
      </c>
      <c r="J31" s="46">
        <v>2</v>
      </c>
      <c r="K31" s="46" t="s">
        <v>22</v>
      </c>
    </row>
    <row r="32" spans="1:11" ht="22.5" customHeight="1">
      <c r="A32" s="47" t="s">
        <v>141</v>
      </c>
      <c r="B32" s="49" t="s">
        <v>142</v>
      </c>
      <c r="C32" s="46">
        <v>4127</v>
      </c>
      <c r="D32" s="46">
        <v>611</v>
      </c>
      <c r="E32" s="46">
        <v>52</v>
      </c>
      <c r="F32" s="46">
        <v>767</v>
      </c>
      <c r="G32" s="46">
        <v>2217</v>
      </c>
      <c r="H32" s="46">
        <v>318</v>
      </c>
      <c r="I32" s="46">
        <v>3058</v>
      </c>
      <c r="J32" s="46">
        <v>1053</v>
      </c>
      <c r="K32" s="46">
        <v>413</v>
      </c>
    </row>
    <row r="33" spans="1:11" ht="22.5" customHeight="1">
      <c r="A33" s="47" t="s">
        <v>143</v>
      </c>
      <c r="B33" s="49" t="s">
        <v>144</v>
      </c>
      <c r="C33" s="46">
        <v>6998</v>
      </c>
      <c r="D33" s="46">
        <v>163</v>
      </c>
      <c r="E33" s="46">
        <v>50</v>
      </c>
      <c r="F33" s="46">
        <v>1933</v>
      </c>
      <c r="G33" s="46">
        <v>3982</v>
      </c>
      <c r="H33" s="46">
        <v>843</v>
      </c>
      <c r="I33" s="46">
        <v>7075</v>
      </c>
      <c r="J33" s="46">
        <v>3224</v>
      </c>
      <c r="K33" s="46">
        <v>1678</v>
      </c>
    </row>
    <row r="34" spans="1:11" ht="22.5" customHeight="1">
      <c r="A34" s="47" t="s">
        <v>145</v>
      </c>
      <c r="B34" s="49" t="s">
        <v>146</v>
      </c>
      <c r="C34" s="46">
        <v>161</v>
      </c>
      <c r="D34" s="46">
        <v>1</v>
      </c>
      <c r="E34" s="46" t="s">
        <v>22</v>
      </c>
      <c r="F34" s="46">
        <v>6</v>
      </c>
      <c r="G34" s="46">
        <v>131</v>
      </c>
      <c r="H34" s="46">
        <v>20</v>
      </c>
      <c r="I34" s="46">
        <v>51</v>
      </c>
      <c r="J34" s="46">
        <v>36</v>
      </c>
      <c r="K34" s="46">
        <v>5</v>
      </c>
    </row>
    <row r="35" spans="1:11" ht="22.5" customHeight="1">
      <c r="A35" s="47" t="s">
        <v>147</v>
      </c>
      <c r="B35" s="49" t="s">
        <v>148</v>
      </c>
      <c r="C35" s="46">
        <v>4160</v>
      </c>
      <c r="D35" s="46">
        <v>231</v>
      </c>
      <c r="E35" s="46">
        <v>30</v>
      </c>
      <c r="F35" s="46">
        <v>206</v>
      </c>
      <c r="G35" s="46">
        <v>3444</v>
      </c>
      <c r="H35" s="46">
        <v>238</v>
      </c>
      <c r="I35" s="46">
        <v>1238</v>
      </c>
      <c r="J35" s="46">
        <v>433</v>
      </c>
      <c r="K35" s="46">
        <v>327</v>
      </c>
    </row>
    <row r="36" spans="1:11" ht="22.5" customHeight="1">
      <c r="A36" s="47" t="s">
        <v>149</v>
      </c>
      <c r="B36" s="49" t="s">
        <v>150</v>
      </c>
      <c r="C36" s="46">
        <v>2307</v>
      </c>
      <c r="D36" s="46">
        <v>53</v>
      </c>
      <c r="E36" s="46">
        <v>9</v>
      </c>
      <c r="F36" s="46">
        <v>339</v>
      </c>
      <c r="G36" s="46">
        <v>1607</v>
      </c>
      <c r="H36" s="46">
        <v>246</v>
      </c>
      <c r="I36" s="46">
        <v>1560</v>
      </c>
      <c r="J36" s="46">
        <v>801</v>
      </c>
      <c r="K36" s="46">
        <v>305</v>
      </c>
    </row>
    <row r="37" spans="1:11" ht="22.5" customHeight="1">
      <c r="A37" s="47" t="s">
        <v>151</v>
      </c>
      <c r="B37" s="49" t="s">
        <v>152</v>
      </c>
      <c r="C37" s="46">
        <v>5773</v>
      </c>
      <c r="D37" s="46">
        <v>412</v>
      </c>
      <c r="E37" s="46">
        <v>53</v>
      </c>
      <c r="F37" s="46">
        <v>885</v>
      </c>
      <c r="G37" s="46">
        <v>3891</v>
      </c>
      <c r="H37" s="46">
        <v>492</v>
      </c>
      <c r="I37" s="46">
        <v>3168</v>
      </c>
      <c r="J37" s="46">
        <v>1351</v>
      </c>
      <c r="K37" s="46">
        <v>427</v>
      </c>
    </row>
    <row r="38" spans="1:11" ht="22.5" customHeight="1">
      <c r="A38" s="47" t="s">
        <v>153</v>
      </c>
      <c r="B38" s="49" t="s">
        <v>154</v>
      </c>
      <c r="C38" s="46">
        <v>1395</v>
      </c>
      <c r="D38" s="46">
        <v>37</v>
      </c>
      <c r="E38" s="46">
        <v>7</v>
      </c>
      <c r="F38" s="46">
        <v>38</v>
      </c>
      <c r="G38" s="46">
        <v>1165</v>
      </c>
      <c r="H38" s="46">
        <v>141</v>
      </c>
      <c r="I38" s="46">
        <v>289</v>
      </c>
      <c r="J38" s="46">
        <v>150</v>
      </c>
      <c r="K38" s="46">
        <v>50</v>
      </c>
    </row>
    <row r="39" spans="1:11" ht="22.5" customHeight="1">
      <c r="A39" s="47" t="s">
        <v>155</v>
      </c>
      <c r="B39" s="49" t="s">
        <v>156</v>
      </c>
      <c r="C39" s="46">
        <v>1551</v>
      </c>
      <c r="D39" s="46">
        <v>235</v>
      </c>
      <c r="E39" s="46">
        <v>19</v>
      </c>
      <c r="F39" s="46">
        <v>215</v>
      </c>
      <c r="G39" s="46">
        <v>986</v>
      </c>
      <c r="H39" s="46">
        <v>87</v>
      </c>
      <c r="I39" s="46">
        <v>734</v>
      </c>
      <c r="J39" s="46">
        <v>185</v>
      </c>
      <c r="K39" s="46">
        <v>71</v>
      </c>
    </row>
    <row r="40" spans="1:11" ht="22.5" customHeight="1">
      <c r="A40" s="47" t="s">
        <v>157</v>
      </c>
      <c r="B40" s="49" t="s">
        <v>158</v>
      </c>
      <c r="C40" s="46">
        <v>3163</v>
      </c>
      <c r="D40" s="46">
        <v>634</v>
      </c>
      <c r="E40" s="46">
        <v>30</v>
      </c>
      <c r="F40" s="46">
        <v>501</v>
      </c>
      <c r="G40" s="46">
        <v>1787</v>
      </c>
      <c r="H40" s="46">
        <v>203</v>
      </c>
      <c r="I40" s="46">
        <v>2553</v>
      </c>
      <c r="J40" s="46">
        <v>838</v>
      </c>
      <c r="K40" s="46">
        <v>542</v>
      </c>
    </row>
    <row r="41" spans="1:11" ht="22.5" customHeight="1">
      <c r="A41" s="47" t="s">
        <v>159</v>
      </c>
      <c r="B41" s="49" t="s">
        <v>160</v>
      </c>
      <c r="C41" s="46">
        <v>1928</v>
      </c>
      <c r="D41" s="46">
        <v>117</v>
      </c>
      <c r="E41" s="46">
        <v>25</v>
      </c>
      <c r="F41" s="46">
        <v>402</v>
      </c>
      <c r="G41" s="46">
        <v>1274</v>
      </c>
      <c r="H41" s="46">
        <v>108</v>
      </c>
      <c r="I41" s="46">
        <v>962</v>
      </c>
      <c r="J41" s="46">
        <v>338</v>
      </c>
      <c r="K41" s="46">
        <v>78</v>
      </c>
    </row>
    <row r="42" spans="1:11" ht="22.5" customHeight="1">
      <c r="A42" s="47" t="s">
        <v>161</v>
      </c>
      <c r="B42" s="49" t="s">
        <v>162</v>
      </c>
      <c r="C42" s="46">
        <v>1199</v>
      </c>
      <c r="D42" s="46">
        <v>176</v>
      </c>
      <c r="E42" s="46">
        <v>21</v>
      </c>
      <c r="F42" s="46">
        <v>233</v>
      </c>
      <c r="G42" s="46">
        <v>680</v>
      </c>
      <c r="H42" s="46">
        <v>78</v>
      </c>
      <c r="I42" s="46">
        <v>806</v>
      </c>
      <c r="J42" s="46">
        <v>277</v>
      </c>
      <c r="K42" s="46">
        <v>88</v>
      </c>
    </row>
    <row r="43" spans="1:11" ht="22.5" customHeight="1">
      <c r="A43" s="47" t="s">
        <v>163</v>
      </c>
      <c r="B43" s="49" t="s">
        <v>164</v>
      </c>
      <c r="C43" s="46">
        <v>2588</v>
      </c>
      <c r="D43" s="46">
        <v>71</v>
      </c>
      <c r="E43" s="46">
        <v>22</v>
      </c>
      <c r="F43" s="46">
        <v>520</v>
      </c>
      <c r="G43" s="46">
        <v>1732</v>
      </c>
      <c r="H43" s="46">
        <v>246</v>
      </c>
      <c r="I43" s="46">
        <v>2303</v>
      </c>
      <c r="J43" s="46">
        <v>1229</v>
      </c>
      <c r="K43" s="46">
        <v>464</v>
      </c>
    </row>
    <row r="44" spans="1:11" ht="22.5" customHeight="1">
      <c r="A44" s="47" t="s">
        <v>165</v>
      </c>
      <c r="B44" s="49" t="s">
        <v>166</v>
      </c>
      <c r="C44" s="46">
        <v>2264</v>
      </c>
      <c r="D44" s="46">
        <v>113</v>
      </c>
      <c r="E44" s="46">
        <v>16</v>
      </c>
      <c r="F44" s="46">
        <v>659</v>
      </c>
      <c r="G44" s="46">
        <v>1344</v>
      </c>
      <c r="H44" s="46">
        <v>121</v>
      </c>
      <c r="I44" s="46">
        <v>2368</v>
      </c>
      <c r="J44" s="46">
        <v>1271</v>
      </c>
      <c r="K44" s="46">
        <v>298</v>
      </c>
    </row>
    <row r="45" spans="1:11" ht="22.5" customHeight="1">
      <c r="A45" s="47" t="s">
        <v>167</v>
      </c>
      <c r="B45" s="49" t="s">
        <v>168</v>
      </c>
      <c r="C45" s="46">
        <v>197</v>
      </c>
      <c r="D45" s="46">
        <v>2</v>
      </c>
      <c r="E45" s="46">
        <v>2</v>
      </c>
      <c r="F45" s="46">
        <v>28</v>
      </c>
      <c r="G45" s="46">
        <v>157</v>
      </c>
      <c r="H45" s="46">
        <v>7</v>
      </c>
      <c r="I45" s="46">
        <v>96</v>
      </c>
      <c r="J45" s="46">
        <v>49</v>
      </c>
      <c r="K45" s="46">
        <v>14</v>
      </c>
    </row>
    <row r="46" spans="1:11" ht="22.5" customHeight="1">
      <c r="A46" s="47" t="s">
        <v>169</v>
      </c>
      <c r="B46" s="49" t="s">
        <v>170</v>
      </c>
      <c r="C46" s="46">
        <v>3377</v>
      </c>
      <c r="D46" s="46">
        <v>164</v>
      </c>
      <c r="E46" s="46">
        <v>32</v>
      </c>
      <c r="F46" s="46">
        <v>725</v>
      </c>
      <c r="G46" s="46">
        <v>2193</v>
      </c>
      <c r="H46" s="46">
        <v>210</v>
      </c>
      <c r="I46" s="46">
        <v>1991</v>
      </c>
      <c r="J46" s="46">
        <v>790</v>
      </c>
      <c r="K46" s="46">
        <v>227</v>
      </c>
    </row>
    <row r="47" spans="1:11" ht="22.5" customHeight="1">
      <c r="A47" s="47" t="s">
        <v>171</v>
      </c>
      <c r="B47" s="49" t="s">
        <v>172</v>
      </c>
      <c r="C47" s="46">
        <v>2381</v>
      </c>
      <c r="D47" s="46">
        <v>7</v>
      </c>
      <c r="E47" s="46">
        <v>7</v>
      </c>
      <c r="F47" s="46">
        <v>544</v>
      </c>
      <c r="G47" s="46">
        <v>1681</v>
      </c>
      <c r="H47" s="46">
        <v>130</v>
      </c>
      <c r="I47" s="46">
        <v>1537</v>
      </c>
      <c r="J47" s="46">
        <v>579</v>
      </c>
      <c r="K47" s="46">
        <v>388</v>
      </c>
    </row>
    <row r="48" spans="1:11" ht="22.5" customHeight="1">
      <c r="A48" s="47" t="s">
        <v>173</v>
      </c>
      <c r="B48" s="51" t="s">
        <v>174</v>
      </c>
      <c r="C48" s="52">
        <v>3593</v>
      </c>
      <c r="D48" s="53">
        <v>157</v>
      </c>
      <c r="E48" s="53">
        <v>25</v>
      </c>
      <c r="F48" s="53">
        <v>221</v>
      </c>
      <c r="G48" s="53">
        <v>583</v>
      </c>
      <c r="H48" s="53">
        <v>84</v>
      </c>
      <c r="I48" s="53">
        <v>3266</v>
      </c>
      <c r="J48" s="53">
        <v>249</v>
      </c>
      <c r="K48" s="53">
        <v>91</v>
      </c>
    </row>
    <row r="49" spans="1:11" ht="22.5" customHeight="1">
      <c r="A49" s="147" t="s">
        <v>176</v>
      </c>
      <c r="B49" s="148"/>
      <c r="C49" s="54">
        <v>35138</v>
      </c>
      <c r="D49" s="54">
        <v>2643</v>
      </c>
      <c r="E49" s="54">
        <v>583</v>
      </c>
      <c r="F49" s="54">
        <v>10128</v>
      </c>
      <c r="G49" s="54">
        <v>19234</v>
      </c>
      <c r="H49" s="54">
        <v>1133</v>
      </c>
      <c r="I49" s="54">
        <v>26169</v>
      </c>
      <c r="J49" s="54">
        <v>9443</v>
      </c>
      <c r="K49" s="54">
        <v>1955</v>
      </c>
    </row>
    <row r="50" spans="1:11" ht="22.5" customHeight="1">
      <c r="A50" s="47" t="s">
        <v>134</v>
      </c>
      <c r="B50" s="48" t="s">
        <v>135</v>
      </c>
      <c r="C50" s="46">
        <v>243</v>
      </c>
      <c r="D50" s="46">
        <v>198</v>
      </c>
      <c r="E50" s="46">
        <v>1</v>
      </c>
      <c r="F50" s="46">
        <v>29</v>
      </c>
      <c r="G50" s="46">
        <v>13</v>
      </c>
      <c r="H50" s="46">
        <v>3</v>
      </c>
      <c r="I50" s="46">
        <v>248</v>
      </c>
      <c r="J50" s="46">
        <v>16</v>
      </c>
      <c r="K50" s="46">
        <v>5</v>
      </c>
    </row>
    <row r="51" spans="1:11" ht="22.5" customHeight="1">
      <c r="A51" s="47"/>
      <c r="B51" s="49" t="s">
        <v>136</v>
      </c>
      <c r="C51" s="46">
        <v>242</v>
      </c>
      <c r="D51" s="46">
        <v>198</v>
      </c>
      <c r="E51" s="46">
        <v>1</v>
      </c>
      <c r="F51" s="46">
        <v>29</v>
      </c>
      <c r="G51" s="46">
        <v>12</v>
      </c>
      <c r="H51" s="46">
        <v>3</v>
      </c>
      <c r="I51" s="46">
        <v>248</v>
      </c>
      <c r="J51" s="46">
        <v>16</v>
      </c>
      <c r="K51" s="46">
        <v>5</v>
      </c>
    </row>
    <row r="52" spans="1:11" ht="22.5" customHeight="1">
      <c r="A52" s="47" t="s">
        <v>137</v>
      </c>
      <c r="B52" s="49" t="s">
        <v>138</v>
      </c>
      <c r="C52" s="46" t="s">
        <v>22</v>
      </c>
      <c r="D52" s="46" t="s">
        <v>22</v>
      </c>
      <c r="E52" s="46" t="s">
        <v>22</v>
      </c>
      <c r="F52" s="46" t="s">
        <v>22</v>
      </c>
      <c r="G52" s="46" t="s">
        <v>22</v>
      </c>
      <c r="H52" s="46" t="s">
        <v>22</v>
      </c>
      <c r="I52" s="46" t="s">
        <v>22</v>
      </c>
      <c r="J52" s="46" t="s">
        <v>22</v>
      </c>
      <c r="K52" s="46" t="s">
        <v>22</v>
      </c>
    </row>
    <row r="53" spans="1:11" ht="22.5" customHeight="1">
      <c r="A53" s="47" t="s">
        <v>139</v>
      </c>
      <c r="B53" s="49" t="s">
        <v>140</v>
      </c>
      <c r="C53" s="46">
        <v>2</v>
      </c>
      <c r="D53" s="46" t="s">
        <v>22</v>
      </c>
      <c r="E53" s="46" t="s">
        <v>22</v>
      </c>
      <c r="F53" s="46" t="s">
        <v>22</v>
      </c>
      <c r="G53" s="46">
        <v>2</v>
      </c>
      <c r="H53" s="46" t="s">
        <v>22</v>
      </c>
      <c r="I53" s="46">
        <v>1</v>
      </c>
      <c r="J53" s="46">
        <v>1</v>
      </c>
      <c r="K53" s="46" t="s">
        <v>22</v>
      </c>
    </row>
    <row r="54" spans="1:11" ht="22.5" customHeight="1">
      <c r="A54" s="47" t="s">
        <v>141</v>
      </c>
      <c r="B54" s="49" t="s">
        <v>142</v>
      </c>
      <c r="C54" s="46">
        <v>856</v>
      </c>
      <c r="D54" s="46">
        <v>230</v>
      </c>
      <c r="E54" s="46">
        <v>95</v>
      </c>
      <c r="F54" s="46">
        <v>201</v>
      </c>
      <c r="G54" s="46">
        <v>386</v>
      </c>
      <c r="H54" s="46">
        <v>20</v>
      </c>
      <c r="I54" s="46">
        <v>632</v>
      </c>
      <c r="J54" s="46">
        <v>152</v>
      </c>
      <c r="K54" s="46">
        <v>30</v>
      </c>
    </row>
    <row r="55" spans="1:11" ht="22.5" customHeight="1">
      <c r="A55" s="47" t="s">
        <v>143</v>
      </c>
      <c r="B55" s="49" t="s">
        <v>144</v>
      </c>
      <c r="C55" s="46">
        <v>1916</v>
      </c>
      <c r="D55" s="46">
        <v>123</v>
      </c>
      <c r="E55" s="46">
        <v>32</v>
      </c>
      <c r="F55" s="46">
        <v>485</v>
      </c>
      <c r="G55" s="46">
        <v>1163</v>
      </c>
      <c r="H55" s="46">
        <v>119</v>
      </c>
      <c r="I55" s="46">
        <v>1564</v>
      </c>
      <c r="J55" s="46">
        <v>729</v>
      </c>
      <c r="K55" s="46">
        <v>201</v>
      </c>
    </row>
    <row r="56" spans="1:11" ht="22.5" customHeight="1">
      <c r="A56" s="47" t="s">
        <v>145</v>
      </c>
      <c r="B56" s="49" t="s">
        <v>146</v>
      </c>
      <c r="C56" s="46">
        <v>43</v>
      </c>
      <c r="D56" s="46" t="s">
        <v>22</v>
      </c>
      <c r="E56" s="46" t="s">
        <v>22</v>
      </c>
      <c r="F56" s="46">
        <v>4</v>
      </c>
      <c r="G56" s="46">
        <v>35</v>
      </c>
      <c r="H56" s="46">
        <v>3</v>
      </c>
      <c r="I56" s="46">
        <v>9</v>
      </c>
      <c r="J56" s="46">
        <v>4</v>
      </c>
      <c r="K56" s="46" t="s">
        <v>22</v>
      </c>
    </row>
    <row r="57" spans="1:11" ht="22.5" customHeight="1">
      <c r="A57" s="47" t="s">
        <v>147</v>
      </c>
      <c r="B57" s="49" t="s">
        <v>148</v>
      </c>
      <c r="C57" s="46">
        <v>1361</v>
      </c>
      <c r="D57" s="46">
        <v>140</v>
      </c>
      <c r="E57" s="46">
        <v>36</v>
      </c>
      <c r="F57" s="46">
        <v>76</v>
      </c>
      <c r="G57" s="46">
        <v>1112</v>
      </c>
      <c r="H57" s="46">
        <v>24</v>
      </c>
      <c r="I57" s="46">
        <v>383</v>
      </c>
      <c r="J57" s="46">
        <v>118</v>
      </c>
      <c r="K57" s="46">
        <v>40</v>
      </c>
    </row>
    <row r="58" spans="1:11" ht="22.5" customHeight="1">
      <c r="A58" s="47" t="s">
        <v>149</v>
      </c>
      <c r="B58" s="49" t="s">
        <v>150</v>
      </c>
      <c r="C58" s="46">
        <v>461</v>
      </c>
      <c r="D58" s="46">
        <v>11</v>
      </c>
      <c r="E58" s="46">
        <v>5</v>
      </c>
      <c r="F58" s="46">
        <v>156</v>
      </c>
      <c r="G58" s="46">
        <v>251</v>
      </c>
      <c r="H58" s="46">
        <v>35</v>
      </c>
      <c r="I58" s="46">
        <v>298</v>
      </c>
      <c r="J58" s="46">
        <v>108</v>
      </c>
      <c r="K58" s="46">
        <v>15</v>
      </c>
    </row>
    <row r="59" spans="1:11" ht="22.5" customHeight="1">
      <c r="A59" s="47" t="s">
        <v>151</v>
      </c>
      <c r="B59" s="49" t="s">
        <v>152</v>
      </c>
      <c r="C59" s="46">
        <v>5934</v>
      </c>
      <c r="D59" s="46">
        <v>336</v>
      </c>
      <c r="E59" s="46">
        <v>99</v>
      </c>
      <c r="F59" s="46">
        <v>1870</v>
      </c>
      <c r="G59" s="46">
        <v>3430</v>
      </c>
      <c r="H59" s="46">
        <v>222</v>
      </c>
      <c r="I59" s="46">
        <v>3846</v>
      </c>
      <c r="J59" s="46">
        <v>1318</v>
      </c>
      <c r="K59" s="46">
        <v>246</v>
      </c>
    </row>
    <row r="60" spans="1:11" ht="22.5" customHeight="1">
      <c r="A60" s="47" t="s">
        <v>153</v>
      </c>
      <c r="B60" s="49" t="s">
        <v>154</v>
      </c>
      <c r="C60" s="46">
        <v>1529</v>
      </c>
      <c r="D60" s="46">
        <v>20</v>
      </c>
      <c r="E60" s="46">
        <v>7</v>
      </c>
      <c r="F60" s="46">
        <v>96</v>
      </c>
      <c r="G60" s="46">
        <v>1342</v>
      </c>
      <c r="H60" s="46">
        <v>54</v>
      </c>
      <c r="I60" s="46">
        <v>416</v>
      </c>
      <c r="J60" s="46">
        <v>232</v>
      </c>
      <c r="K60" s="46">
        <v>51</v>
      </c>
    </row>
    <row r="61" spans="1:11" ht="22.5" customHeight="1">
      <c r="A61" s="47" t="s">
        <v>155</v>
      </c>
      <c r="B61" s="49" t="s">
        <v>156</v>
      </c>
      <c r="C61" s="46">
        <v>926</v>
      </c>
      <c r="D61" s="46">
        <v>224</v>
      </c>
      <c r="E61" s="46">
        <v>38</v>
      </c>
      <c r="F61" s="46">
        <v>158</v>
      </c>
      <c r="G61" s="46">
        <v>491</v>
      </c>
      <c r="H61" s="46">
        <v>29</v>
      </c>
      <c r="I61" s="46">
        <v>548</v>
      </c>
      <c r="J61" s="46">
        <v>112</v>
      </c>
      <c r="K61" s="46">
        <v>30</v>
      </c>
    </row>
    <row r="62" spans="1:11" ht="22.5" customHeight="1">
      <c r="A62" s="47" t="s">
        <v>157</v>
      </c>
      <c r="B62" s="49" t="s">
        <v>158</v>
      </c>
      <c r="C62" s="46">
        <v>1424</v>
      </c>
      <c r="D62" s="46">
        <v>314</v>
      </c>
      <c r="E62" s="46">
        <v>58</v>
      </c>
      <c r="F62" s="46">
        <v>182</v>
      </c>
      <c r="G62" s="46">
        <v>863</v>
      </c>
      <c r="H62" s="46">
        <v>38</v>
      </c>
      <c r="I62" s="46">
        <v>875</v>
      </c>
      <c r="J62" s="46">
        <v>253</v>
      </c>
      <c r="K62" s="46">
        <v>99</v>
      </c>
    </row>
    <row r="63" spans="1:11" ht="22.5" customHeight="1">
      <c r="A63" s="47" t="s">
        <v>159</v>
      </c>
      <c r="B63" s="49" t="s">
        <v>160</v>
      </c>
      <c r="C63" s="46">
        <v>2798</v>
      </c>
      <c r="D63" s="46">
        <v>128</v>
      </c>
      <c r="E63" s="46">
        <v>35</v>
      </c>
      <c r="F63" s="46">
        <v>1174</v>
      </c>
      <c r="G63" s="46">
        <v>1390</v>
      </c>
      <c r="H63" s="46">
        <v>68</v>
      </c>
      <c r="I63" s="46">
        <v>2100</v>
      </c>
      <c r="J63" s="46">
        <v>629</v>
      </c>
      <c r="K63" s="46">
        <v>131</v>
      </c>
    </row>
    <row r="64" spans="1:11" ht="22.5" customHeight="1">
      <c r="A64" s="47" t="s">
        <v>161</v>
      </c>
      <c r="B64" s="49" t="s">
        <v>162</v>
      </c>
      <c r="C64" s="46">
        <v>1615</v>
      </c>
      <c r="D64" s="46">
        <v>190</v>
      </c>
      <c r="E64" s="46">
        <v>27</v>
      </c>
      <c r="F64" s="46">
        <v>498</v>
      </c>
      <c r="G64" s="46">
        <v>815</v>
      </c>
      <c r="H64" s="46">
        <v>80</v>
      </c>
      <c r="I64" s="46">
        <v>1224</v>
      </c>
      <c r="J64" s="46">
        <v>430</v>
      </c>
      <c r="K64" s="46">
        <v>74</v>
      </c>
    </row>
    <row r="65" spans="1:11" ht="22.5" customHeight="1">
      <c r="A65" s="47" t="s">
        <v>163</v>
      </c>
      <c r="B65" s="49" t="s">
        <v>164</v>
      </c>
      <c r="C65" s="46">
        <v>3075</v>
      </c>
      <c r="D65" s="46">
        <v>214</v>
      </c>
      <c r="E65" s="46">
        <v>42</v>
      </c>
      <c r="F65" s="46">
        <v>862</v>
      </c>
      <c r="G65" s="46">
        <v>1831</v>
      </c>
      <c r="H65" s="46">
        <v>156</v>
      </c>
      <c r="I65" s="46">
        <v>2653</v>
      </c>
      <c r="J65" s="46">
        <v>1228</v>
      </c>
      <c r="K65" s="46">
        <v>337</v>
      </c>
    </row>
    <row r="66" spans="1:11" ht="22.5" customHeight="1">
      <c r="A66" s="47" t="s">
        <v>165</v>
      </c>
      <c r="B66" s="49" t="s">
        <v>166</v>
      </c>
      <c r="C66" s="46">
        <v>7201</v>
      </c>
      <c r="D66" s="46">
        <v>143</v>
      </c>
      <c r="E66" s="46">
        <v>44</v>
      </c>
      <c r="F66" s="46">
        <v>3186</v>
      </c>
      <c r="G66" s="46">
        <v>3650</v>
      </c>
      <c r="H66" s="46">
        <v>162</v>
      </c>
      <c r="I66" s="46">
        <v>7097</v>
      </c>
      <c r="J66" s="46">
        <v>3194</v>
      </c>
      <c r="K66" s="46">
        <v>514</v>
      </c>
    </row>
    <row r="67" spans="1:11" ht="22.5" customHeight="1">
      <c r="A67" s="47" t="s">
        <v>167</v>
      </c>
      <c r="B67" s="49" t="s">
        <v>168</v>
      </c>
      <c r="C67" s="46">
        <v>155</v>
      </c>
      <c r="D67" s="46">
        <v>1</v>
      </c>
      <c r="E67" s="46">
        <v>1</v>
      </c>
      <c r="F67" s="46">
        <v>34</v>
      </c>
      <c r="G67" s="46">
        <v>117</v>
      </c>
      <c r="H67" s="46">
        <v>2</v>
      </c>
      <c r="I67" s="46">
        <v>91</v>
      </c>
      <c r="J67" s="46">
        <v>49</v>
      </c>
      <c r="K67" s="46">
        <v>6</v>
      </c>
    </row>
    <row r="68" spans="1:11" ht="22.5" customHeight="1">
      <c r="A68" s="47" t="s">
        <v>169</v>
      </c>
      <c r="B68" s="49" t="s">
        <v>170</v>
      </c>
      <c r="C68" s="46">
        <v>1919</v>
      </c>
      <c r="D68" s="46">
        <v>96</v>
      </c>
      <c r="E68" s="46">
        <v>31</v>
      </c>
      <c r="F68" s="46">
        <v>484</v>
      </c>
      <c r="G68" s="46">
        <v>1258</v>
      </c>
      <c r="H68" s="46">
        <v>60</v>
      </c>
      <c r="I68" s="46">
        <v>1063</v>
      </c>
      <c r="J68" s="46">
        <v>404</v>
      </c>
      <c r="K68" s="46">
        <v>58</v>
      </c>
    </row>
    <row r="69" spans="1:11" ht="22.5" customHeight="1">
      <c r="A69" s="47" t="s">
        <v>171</v>
      </c>
      <c r="B69" s="49" t="s">
        <v>172</v>
      </c>
      <c r="C69" s="46">
        <v>875</v>
      </c>
      <c r="D69" s="46">
        <v>1</v>
      </c>
      <c r="E69" s="46">
        <v>1</v>
      </c>
      <c r="F69" s="46">
        <v>324</v>
      </c>
      <c r="G69" s="46">
        <v>522</v>
      </c>
      <c r="H69" s="46">
        <v>27</v>
      </c>
      <c r="I69" s="46">
        <v>590</v>
      </c>
      <c r="J69" s="46">
        <v>199</v>
      </c>
      <c r="K69" s="46">
        <v>65</v>
      </c>
    </row>
    <row r="70" spans="1:11" ht="22.5" customHeight="1">
      <c r="A70" s="50" t="s">
        <v>173</v>
      </c>
      <c r="B70" s="51" t="s">
        <v>174</v>
      </c>
      <c r="C70" s="52">
        <v>2805</v>
      </c>
      <c r="D70" s="53">
        <v>274</v>
      </c>
      <c r="E70" s="53">
        <v>31</v>
      </c>
      <c r="F70" s="53">
        <v>309</v>
      </c>
      <c r="G70" s="53">
        <v>563</v>
      </c>
      <c r="H70" s="53">
        <v>31</v>
      </c>
      <c r="I70" s="53">
        <v>2531</v>
      </c>
      <c r="J70" s="53">
        <v>267</v>
      </c>
      <c r="K70" s="53">
        <v>53</v>
      </c>
    </row>
    <row r="71" spans="1:11">
      <c r="B71" s="55" t="s">
        <v>177</v>
      </c>
      <c r="C71" s="56"/>
      <c r="D71" s="56"/>
      <c r="E71" s="56"/>
      <c r="F71" s="56"/>
      <c r="G71" s="56"/>
      <c r="H71" s="56"/>
      <c r="I71" s="56"/>
      <c r="K71" s="42"/>
    </row>
  </sheetData>
  <mergeCells count="14">
    <mergeCell ref="K3:K4"/>
    <mergeCell ref="A5:B5"/>
    <mergeCell ref="A27:B27"/>
    <mergeCell ref="A49:B49"/>
    <mergeCell ref="A2:B4"/>
    <mergeCell ref="C2:H2"/>
    <mergeCell ref="I2:K2"/>
    <mergeCell ref="C3:C4"/>
    <mergeCell ref="D3:D4"/>
    <mergeCell ref="F3:F4"/>
    <mergeCell ref="G3:G4"/>
    <mergeCell ref="H3:H4"/>
    <mergeCell ref="I3:I4"/>
    <mergeCell ref="J3:J4"/>
  </mergeCells>
  <phoneticPr fontId="3"/>
  <pageMargins left="0.39370078740157483" right="0.39370078740157483" top="0.19685039370078741" bottom="0.19685039370078741" header="0.51181102362204722" footer="0.51181102362204722"/>
  <pageSetup paperSize="9" scale="5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H19" sqref="H19"/>
    </sheetView>
  </sheetViews>
  <sheetFormatPr defaultColWidth="9.875" defaultRowHeight="13.5"/>
  <cols>
    <col min="1" max="1" width="9.5" style="57" customWidth="1"/>
    <col min="2" max="2" width="24.75" style="57" customWidth="1"/>
    <col min="3" max="3" width="4.5" style="57" customWidth="1"/>
    <col min="4" max="4" width="7.875" style="58" customWidth="1"/>
    <col min="5" max="5" width="10.5" style="58" customWidth="1"/>
    <col min="6" max="6" width="6" style="57" customWidth="1"/>
    <col min="7" max="7" width="9" style="57" customWidth="1"/>
    <col min="8" max="8" width="17.375" style="57" customWidth="1"/>
    <col min="9" max="9" width="17.5" style="57" customWidth="1"/>
    <col min="10" max="16384" width="9.875" style="57"/>
  </cols>
  <sheetData>
    <row r="1" spans="1:9" ht="21.95" customHeight="1">
      <c r="A1" s="65" t="s">
        <v>195</v>
      </c>
    </row>
    <row r="2" spans="1:9" ht="18" customHeight="1">
      <c r="A2" s="175" t="s">
        <v>194</v>
      </c>
      <c r="B2" s="178" t="s">
        <v>193</v>
      </c>
      <c r="C2" s="181" t="s">
        <v>192</v>
      </c>
      <c r="D2" s="175"/>
      <c r="E2" s="178" t="s">
        <v>191</v>
      </c>
      <c r="F2" s="171" t="s">
        <v>190</v>
      </c>
      <c r="G2" s="184"/>
      <c r="H2" s="178" t="s">
        <v>189</v>
      </c>
      <c r="I2" s="171" t="s">
        <v>188</v>
      </c>
    </row>
    <row r="3" spans="1:9" ht="18" customHeight="1">
      <c r="A3" s="176"/>
      <c r="B3" s="179"/>
      <c r="C3" s="172"/>
      <c r="D3" s="182"/>
      <c r="E3" s="179"/>
      <c r="F3" s="185"/>
      <c r="G3" s="186"/>
      <c r="H3" s="189"/>
      <c r="I3" s="172"/>
    </row>
    <row r="4" spans="1:9" ht="18" customHeight="1">
      <c r="A4" s="177"/>
      <c r="B4" s="180"/>
      <c r="C4" s="173"/>
      <c r="D4" s="183"/>
      <c r="E4" s="180"/>
      <c r="F4" s="187"/>
      <c r="G4" s="188"/>
      <c r="H4" s="190"/>
      <c r="I4" s="173"/>
    </row>
    <row r="5" spans="1:9" ht="21.95" customHeight="1">
      <c r="A5" s="63" t="s">
        <v>187</v>
      </c>
      <c r="B5" s="64">
        <v>136165</v>
      </c>
      <c r="C5" s="174">
        <v>12.4</v>
      </c>
      <c r="D5" s="174"/>
      <c r="E5" s="64">
        <v>6531</v>
      </c>
      <c r="F5" s="167">
        <v>87.2</v>
      </c>
      <c r="G5" s="167"/>
      <c r="H5" s="64">
        <v>106752</v>
      </c>
      <c r="I5" s="64">
        <v>156181</v>
      </c>
    </row>
    <row r="6" spans="1:9" ht="21.95" customHeight="1">
      <c r="A6" s="63" t="s">
        <v>186</v>
      </c>
      <c r="B6" s="64">
        <v>139137</v>
      </c>
      <c r="C6" s="168">
        <v>2.1800000000000002</v>
      </c>
      <c r="D6" s="168"/>
      <c r="E6" s="64">
        <v>6673</v>
      </c>
      <c r="F6" s="167">
        <v>90.1</v>
      </c>
      <c r="G6" s="167"/>
      <c r="H6" s="64">
        <v>102336</v>
      </c>
      <c r="I6" s="64">
        <v>154464</v>
      </c>
    </row>
    <row r="7" spans="1:9" ht="21.95" customHeight="1">
      <c r="A7" s="63" t="s">
        <v>185</v>
      </c>
      <c r="B7" s="64">
        <v>143536</v>
      </c>
      <c r="C7" s="168">
        <v>3.16</v>
      </c>
      <c r="D7" s="168"/>
      <c r="E7" s="64">
        <v>6884</v>
      </c>
      <c r="F7" s="167">
        <v>90.5</v>
      </c>
      <c r="G7" s="167"/>
      <c r="H7" s="64">
        <v>100976</v>
      </c>
      <c r="I7" s="64">
        <v>158671</v>
      </c>
    </row>
    <row r="8" spans="1:9" ht="21.95" customHeight="1">
      <c r="A8" s="63" t="s">
        <v>184</v>
      </c>
      <c r="B8" s="64">
        <v>143638</v>
      </c>
      <c r="C8" s="166">
        <v>0.1</v>
      </c>
      <c r="D8" s="166"/>
      <c r="E8" s="64">
        <v>7020</v>
      </c>
      <c r="F8" s="167">
        <v>88.4</v>
      </c>
      <c r="G8" s="167"/>
      <c r="H8" s="64">
        <v>99537</v>
      </c>
      <c r="I8" s="64">
        <v>162565</v>
      </c>
    </row>
    <row r="9" spans="1:9" ht="21.95" customHeight="1">
      <c r="A9" s="63" t="s">
        <v>183</v>
      </c>
      <c r="B9" s="64">
        <v>150473</v>
      </c>
      <c r="C9" s="168">
        <v>4.76</v>
      </c>
      <c r="D9" s="168"/>
      <c r="E9" s="64">
        <v>7354</v>
      </c>
      <c r="F9" s="167">
        <v>87.1</v>
      </c>
      <c r="G9" s="167"/>
      <c r="H9" s="64">
        <v>103386</v>
      </c>
      <c r="I9" s="64">
        <v>172771</v>
      </c>
    </row>
    <row r="10" spans="1:9" ht="21.95" customHeight="1">
      <c r="A10" s="63" t="s">
        <v>182</v>
      </c>
      <c r="B10" s="64">
        <v>154079</v>
      </c>
      <c r="C10" s="169">
        <v>2.4</v>
      </c>
      <c r="D10" s="169"/>
      <c r="E10" s="64">
        <v>7531</v>
      </c>
      <c r="F10" s="170">
        <v>86.3</v>
      </c>
      <c r="G10" s="170"/>
      <c r="H10" s="64">
        <v>112180</v>
      </c>
      <c r="I10" s="64">
        <v>178597</v>
      </c>
    </row>
    <row r="11" spans="1:9" ht="21.95" customHeight="1">
      <c r="A11" s="63">
        <v>17</v>
      </c>
      <c r="B11" s="64">
        <v>160499</v>
      </c>
      <c r="C11" s="160">
        <v>4.17</v>
      </c>
      <c r="D11" s="160"/>
      <c r="E11" s="64">
        <v>7845</v>
      </c>
      <c r="F11" s="161">
        <v>87.3</v>
      </c>
      <c r="G11" s="161"/>
      <c r="H11" s="64">
        <v>120905</v>
      </c>
      <c r="I11" s="64">
        <v>183775</v>
      </c>
    </row>
    <row r="12" spans="1:9" ht="21.95" customHeight="1">
      <c r="A12" s="63">
        <v>22</v>
      </c>
      <c r="B12" s="62">
        <v>164571</v>
      </c>
      <c r="C12" s="162">
        <v>2.54</v>
      </c>
      <c r="D12" s="162"/>
      <c r="E12" s="62">
        <v>8044</v>
      </c>
      <c r="F12" s="163" t="s">
        <v>181</v>
      </c>
      <c r="G12" s="163"/>
      <c r="H12" s="62">
        <v>121836</v>
      </c>
      <c r="I12" s="62">
        <v>185500</v>
      </c>
    </row>
    <row r="13" spans="1:9" ht="21.95" customHeight="1">
      <c r="A13" s="61">
        <v>27</v>
      </c>
      <c r="B13" s="60">
        <v>166779</v>
      </c>
      <c r="C13" s="164">
        <v>1.34</v>
      </c>
      <c r="D13" s="164"/>
      <c r="E13" s="59">
        <v>8132</v>
      </c>
      <c r="F13" s="165" t="s">
        <v>180</v>
      </c>
      <c r="G13" s="165"/>
      <c r="H13" s="59">
        <v>99238</v>
      </c>
      <c r="I13" s="59">
        <v>190005</v>
      </c>
    </row>
    <row r="14" spans="1:9">
      <c r="B14" s="16" t="s">
        <v>179</v>
      </c>
      <c r="C14" s="16"/>
      <c r="D14" s="16"/>
      <c r="E14" s="16"/>
      <c r="F14" s="16"/>
      <c r="G14" s="16"/>
      <c r="H14" s="16"/>
      <c r="I14" s="16"/>
    </row>
    <row r="15" spans="1:9">
      <c r="D15" s="58" t="s">
        <v>178</v>
      </c>
    </row>
  </sheetData>
  <mergeCells count="25">
    <mergeCell ref="C7:D7"/>
    <mergeCell ref="F7:G7"/>
    <mergeCell ref="A2:A4"/>
    <mergeCell ref="B2:B4"/>
    <mergeCell ref="C2:D4"/>
    <mergeCell ref="E2:E4"/>
    <mergeCell ref="F2:G4"/>
    <mergeCell ref="I2:I4"/>
    <mergeCell ref="C5:D5"/>
    <mergeCell ref="F5:G5"/>
    <mergeCell ref="C6:D6"/>
    <mergeCell ref="F6:G6"/>
    <mergeCell ref="H2:H4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H19" sqref="H19"/>
    </sheetView>
  </sheetViews>
  <sheetFormatPr defaultColWidth="9.875" defaultRowHeight="13.5"/>
  <cols>
    <col min="1" max="1" width="9.5" style="66" customWidth="1"/>
    <col min="2" max="10" width="9.625" style="66" customWidth="1"/>
    <col min="11" max="16384" width="9.875" style="66"/>
  </cols>
  <sheetData>
    <row r="1" spans="1:10" ht="21.95" customHeight="1">
      <c r="A1" s="87" t="s">
        <v>203</v>
      </c>
    </row>
    <row r="2" spans="1:10" ht="18" customHeight="1">
      <c r="A2" s="191" t="s">
        <v>194</v>
      </c>
      <c r="B2" s="194" t="s">
        <v>202</v>
      </c>
      <c r="C2" s="195"/>
      <c r="D2" s="196"/>
      <c r="E2" s="197" t="s">
        <v>201</v>
      </c>
      <c r="F2" s="195"/>
      <c r="G2" s="196"/>
      <c r="H2" s="198" t="s">
        <v>200</v>
      </c>
      <c r="I2" s="199"/>
      <c r="J2" s="200"/>
    </row>
    <row r="3" spans="1:10" ht="18" customHeight="1">
      <c r="A3" s="192"/>
      <c r="B3" s="86"/>
      <c r="C3" s="84"/>
      <c r="D3" s="83"/>
      <c r="E3" s="85"/>
      <c r="F3" s="84"/>
      <c r="G3" s="83"/>
      <c r="H3" s="82"/>
      <c r="I3" s="81"/>
      <c r="J3" s="80"/>
    </row>
    <row r="4" spans="1:10" ht="18" customHeight="1">
      <c r="A4" s="193"/>
      <c r="B4" s="79" t="s">
        <v>19</v>
      </c>
      <c r="C4" s="78" t="s">
        <v>199</v>
      </c>
      <c r="D4" s="77" t="s">
        <v>198</v>
      </c>
      <c r="E4" s="79" t="s">
        <v>19</v>
      </c>
      <c r="F4" s="78" t="s">
        <v>199</v>
      </c>
      <c r="G4" s="77" t="s">
        <v>198</v>
      </c>
      <c r="H4" s="79" t="s">
        <v>19</v>
      </c>
      <c r="I4" s="78" t="s">
        <v>199</v>
      </c>
      <c r="J4" s="77" t="s">
        <v>198</v>
      </c>
    </row>
    <row r="5" spans="1:10" ht="21.95" customHeight="1">
      <c r="A5" s="76" t="s">
        <v>187</v>
      </c>
      <c r="B5" s="66">
        <v>28942</v>
      </c>
      <c r="C5" s="66">
        <v>18595</v>
      </c>
      <c r="D5" s="70">
        <v>10347</v>
      </c>
      <c r="E5" s="66">
        <v>48443</v>
      </c>
      <c r="F5" s="66">
        <v>39246</v>
      </c>
      <c r="G5" s="70">
        <v>9197</v>
      </c>
      <c r="H5" s="66">
        <f t="shared" ref="H5:J10" si="0">B5-E5</f>
        <v>-19501</v>
      </c>
      <c r="I5" s="66">
        <f t="shared" si="0"/>
        <v>-20651</v>
      </c>
      <c r="J5" s="70">
        <f t="shared" si="0"/>
        <v>1150</v>
      </c>
    </row>
    <row r="6" spans="1:10" ht="21.95" customHeight="1">
      <c r="A6" s="73" t="s">
        <v>186</v>
      </c>
      <c r="B6" s="66">
        <v>35830</v>
      </c>
      <c r="C6" s="66">
        <v>23721</v>
      </c>
      <c r="D6" s="70">
        <v>12109</v>
      </c>
      <c r="E6" s="66">
        <v>51164</v>
      </c>
      <c r="F6" s="66">
        <v>40227</v>
      </c>
      <c r="G6" s="70">
        <v>10937</v>
      </c>
      <c r="H6" s="66">
        <f t="shared" si="0"/>
        <v>-15334</v>
      </c>
      <c r="I6" s="66">
        <f t="shared" si="0"/>
        <v>-16506</v>
      </c>
      <c r="J6" s="70">
        <f t="shared" si="0"/>
        <v>1172</v>
      </c>
    </row>
    <row r="7" spans="1:10" ht="21.95" customHeight="1">
      <c r="A7" s="73" t="s">
        <v>185</v>
      </c>
      <c r="B7" s="66">
        <v>41319</v>
      </c>
      <c r="C7" s="66">
        <v>27052</v>
      </c>
      <c r="D7" s="70">
        <v>14267</v>
      </c>
      <c r="E7" s="74">
        <v>56763</v>
      </c>
      <c r="F7" s="66">
        <v>45250</v>
      </c>
      <c r="G7" s="70">
        <v>11513</v>
      </c>
      <c r="H7" s="66">
        <f t="shared" si="0"/>
        <v>-15444</v>
      </c>
      <c r="I7" s="66">
        <f t="shared" si="0"/>
        <v>-18198</v>
      </c>
      <c r="J7" s="70">
        <f t="shared" si="0"/>
        <v>2754</v>
      </c>
    </row>
    <row r="8" spans="1:10" ht="21.95" customHeight="1">
      <c r="A8" s="75" t="s">
        <v>184</v>
      </c>
      <c r="B8" s="66">
        <v>45201</v>
      </c>
      <c r="C8" s="66">
        <v>29341</v>
      </c>
      <c r="D8" s="8">
        <v>15860</v>
      </c>
      <c r="E8" s="74">
        <v>64476</v>
      </c>
      <c r="F8" s="66">
        <v>52159</v>
      </c>
      <c r="G8" s="70">
        <v>12317</v>
      </c>
      <c r="H8" s="66">
        <f t="shared" si="0"/>
        <v>-19275</v>
      </c>
      <c r="I8" s="66">
        <f t="shared" si="0"/>
        <v>-22818</v>
      </c>
      <c r="J8" s="70">
        <f t="shared" si="0"/>
        <v>3543</v>
      </c>
    </row>
    <row r="9" spans="1:10" ht="21.95" customHeight="1">
      <c r="A9" s="73" t="s">
        <v>183</v>
      </c>
      <c r="B9" s="66">
        <v>45778</v>
      </c>
      <c r="C9" s="66">
        <v>30075</v>
      </c>
      <c r="D9" s="70">
        <v>15703</v>
      </c>
      <c r="E9" s="74">
        <v>68278</v>
      </c>
      <c r="F9" s="66">
        <v>56949</v>
      </c>
      <c r="G9" s="70">
        <v>11329</v>
      </c>
      <c r="H9" s="66">
        <f t="shared" si="0"/>
        <v>-22500</v>
      </c>
      <c r="I9" s="66">
        <f t="shared" si="0"/>
        <v>-26874</v>
      </c>
      <c r="J9" s="70">
        <f t="shared" si="0"/>
        <v>4374</v>
      </c>
    </row>
    <row r="10" spans="1:10" ht="21.95" customHeight="1">
      <c r="A10" s="73" t="s">
        <v>182</v>
      </c>
      <c r="B10" s="71">
        <v>41899</v>
      </c>
      <c r="C10" s="71">
        <v>28640</v>
      </c>
      <c r="D10" s="70">
        <v>13259</v>
      </c>
      <c r="E10" s="71">
        <v>66417</v>
      </c>
      <c r="F10" s="71">
        <v>55177</v>
      </c>
      <c r="G10" s="70">
        <v>11240</v>
      </c>
      <c r="H10" s="71">
        <f t="shared" si="0"/>
        <v>-24518</v>
      </c>
      <c r="I10" s="71">
        <f t="shared" si="0"/>
        <v>-26537</v>
      </c>
      <c r="J10" s="70">
        <f t="shared" si="0"/>
        <v>2019</v>
      </c>
    </row>
    <row r="11" spans="1:10" ht="21.95" customHeight="1">
      <c r="A11" s="73">
        <v>17</v>
      </c>
      <c r="B11" s="71">
        <v>39594</v>
      </c>
      <c r="C11" s="71">
        <v>28485</v>
      </c>
      <c r="D11" s="70">
        <v>11109</v>
      </c>
      <c r="E11" s="71">
        <v>62870</v>
      </c>
      <c r="F11" s="71">
        <v>52528</v>
      </c>
      <c r="G11" s="70">
        <v>10342</v>
      </c>
      <c r="H11" s="71">
        <v>-23276</v>
      </c>
      <c r="I11" s="71">
        <v>-24043</v>
      </c>
      <c r="J11" s="70">
        <v>767</v>
      </c>
    </row>
    <row r="12" spans="1:10" ht="21.95" customHeight="1">
      <c r="A12" s="73">
        <v>22</v>
      </c>
      <c r="B12" s="72">
        <v>38227</v>
      </c>
      <c r="C12" s="71">
        <v>27813</v>
      </c>
      <c r="D12" s="70">
        <v>10414</v>
      </c>
      <c r="E12" s="72">
        <v>63664</v>
      </c>
      <c r="F12" s="71">
        <v>52068</v>
      </c>
      <c r="G12" s="70">
        <v>11596</v>
      </c>
      <c r="H12" s="71">
        <v>-25437</v>
      </c>
      <c r="I12" s="71">
        <v>-24255</v>
      </c>
      <c r="J12" s="70">
        <v>-1182</v>
      </c>
    </row>
    <row r="13" spans="1:10" ht="21.95" customHeight="1">
      <c r="A13" s="69">
        <v>27</v>
      </c>
      <c r="B13" s="68">
        <v>38491</v>
      </c>
      <c r="C13" s="68">
        <v>29781</v>
      </c>
      <c r="D13" s="67">
        <v>8710</v>
      </c>
      <c r="E13" s="68">
        <v>62754</v>
      </c>
      <c r="F13" s="68">
        <v>53605</v>
      </c>
      <c r="G13" s="67">
        <v>9149</v>
      </c>
      <c r="H13" s="68">
        <v>-24263</v>
      </c>
      <c r="I13" s="68">
        <v>-23824</v>
      </c>
      <c r="J13" s="67">
        <v>-439</v>
      </c>
    </row>
    <row r="14" spans="1:10">
      <c r="A14" s="16" t="s">
        <v>42</v>
      </c>
    </row>
    <row r="15" spans="1:10">
      <c r="A15" s="16" t="s">
        <v>197</v>
      </c>
    </row>
    <row r="18" spans="2:2">
      <c r="B18" s="66" t="s">
        <v>196</v>
      </c>
    </row>
  </sheetData>
  <mergeCells count="4">
    <mergeCell ref="A2:A4"/>
    <mergeCell ref="B2:D2"/>
    <mergeCell ref="E2:G2"/>
    <mergeCell ref="H2:J2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R108"/>
  <sheetViews>
    <sheetView workbookViewId="0">
      <selection activeCell="O16" sqref="O16"/>
    </sheetView>
  </sheetViews>
  <sheetFormatPr defaultRowHeight="13.5"/>
  <cols>
    <col min="1" max="1" width="0.875" style="113" customWidth="1"/>
    <col min="2" max="2" width="8.5" style="113" customWidth="1"/>
    <col min="3" max="3" width="1.25" style="113" customWidth="1"/>
    <col min="4" max="8" width="10.875" style="124" customWidth="1"/>
    <col min="9" max="9" width="11.25" style="124" customWidth="1"/>
    <col min="10" max="13" width="10.875" style="124" customWidth="1"/>
    <col min="14" max="14" width="9" style="124"/>
    <col min="15" max="15" width="14.125" style="124" bestFit="1" customWidth="1"/>
    <col min="16" max="44" width="9" style="124"/>
    <col min="45" max="16384" width="9" style="125"/>
  </cols>
  <sheetData>
    <row r="1" spans="1:44" s="92" customFormat="1" ht="16.5" customHeight="1">
      <c r="A1" s="88"/>
      <c r="B1" s="89" t="s">
        <v>204</v>
      </c>
      <c r="C1" s="90"/>
      <c r="D1" s="88"/>
      <c r="E1" s="88"/>
      <c r="F1" s="88"/>
      <c r="G1" s="88"/>
      <c r="H1" s="88"/>
      <c r="I1" s="88"/>
      <c r="J1" s="88"/>
      <c r="K1" s="88"/>
      <c r="L1" s="88"/>
      <c r="M1" s="88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</row>
    <row r="2" spans="1:44" s="93" customFormat="1" ht="15" customHeight="1">
      <c r="A2" s="219" t="s">
        <v>205</v>
      </c>
      <c r="B2" s="219"/>
      <c r="C2" s="220"/>
      <c r="D2" s="222" t="s">
        <v>206</v>
      </c>
      <c r="E2" s="223"/>
      <c r="F2" s="223"/>
      <c r="G2" s="224"/>
      <c r="H2" s="216" t="s">
        <v>207</v>
      </c>
      <c r="I2" s="228" t="s">
        <v>208</v>
      </c>
      <c r="J2" s="228" t="s">
        <v>209</v>
      </c>
      <c r="K2" s="228" t="s">
        <v>210</v>
      </c>
      <c r="L2" s="210" t="s">
        <v>211</v>
      </c>
      <c r="M2" s="211"/>
    </row>
    <row r="3" spans="1:44" s="93" customFormat="1" ht="14.25" customHeight="1">
      <c r="A3" s="219"/>
      <c r="B3" s="219"/>
      <c r="C3" s="220"/>
      <c r="D3" s="214" t="s">
        <v>212</v>
      </c>
      <c r="E3" s="215"/>
      <c r="F3" s="215"/>
      <c r="G3" s="215"/>
      <c r="H3" s="225"/>
      <c r="I3" s="229"/>
      <c r="J3" s="229"/>
      <c r="K3" s="229"/>
      <c r="L3" s="212"/>
      <c r="M3" s="213"/>
    </row>
    <row r="4" spans="1:44" s="93" customFormat="1" ht="14.25" customHeight="1">
      <c r="A4" s="219"/>
      <c r="B4" s="219"/>
      <c r="C4" s="220"/>
      <c r="D4" s="216" t="s">
        <v>213</v>
      </c>
      <c r="E4" s="216" t="s">
        <v>214</v>
      </c>
      <c r="F4" s="216" t="s">
        <v>215</v>
      </c>
      <c r="G4" s="216" t="s">
        <v>216</v>
      </c>
      <c r="H4" s="226"/>
      <c r="I4" s="229"/>
      <c r="J4" s="229"/>
      <c r="K4" s="229"/>
      <c r="L4" s="216" t="s">
        <v>213</v>
      </c>
      <c r="M4" s="216" t="s">
        <v>214</v>
      </c>
    </row>
    <row r="5" spans="1:44" s="93" customFormat="1" ht="9.75" customHeight="1">
      <c r="A5" s="221"/>
      <c r="B5" s="221"/>
      <c r="C5" s="214"/>
      <c r="D5" s="217"/>
      <c r="E5" s="217"/>
      <c r="F5" s="217"/>
      <c r="G5" s="218"/>
      <c r="H5" s="227"/>
      <c r="I5" s="230"/>
      <c r="J5" s="230"/>
      <c r="K5" s="230"/>
      <c r="L5" s="217"/>
      <c r="M5" s="217"/>
    </row>
    <row r="6" spans="1:44" s="104" customFormat="1" ht="16.5" customHeight="1">
      <c r="A6" s="208" t="s">
        <v>19</v>
      </c>
      <c r="B6" s="208"/>
      <c r="C6" s="209"/>
      <c r="D6" s="94">
        <v>15920405</v>
      </c>
      <c r="E6" s="95">
        <v>15386569</v>
      </c>
      <c r="F6" s="96">
        <f>D6-E6</f>
        <v>533836</v>
      </c>
      <c r="G6" s="97">
        <f>F6/E6</f>
        <v>3.4694934263772514E-2</v>
      </c>
      <c r="H6" s="98">
        <v>2191</v>
      </c>
      <c r="I6" s="96">
        <f>D6/H6</f>
        <v>7266.2733911455953</v>
      </c>
      <c r="J6" s="95">
        <f t="shared" ref="J6:J41" si="0">D6-K6</f>
        <v>2405134</v>
      </c>
      <c r="K6" s="95">
        <v>13515271</v>
      </c>
      <c r="L6" s="99">
        <f t="shared" ref="L6:L41" si="1">D6*100/K6</f>
        <v>117.7956772009973</v>
      </c>
      <c r="M6" s="100">
        <v>118.6</v>
      </c>
      <c r="N6" s="101"/>
      <c r="O6" s="102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</row>
    <row r="7" spans="1:44" s="104" customFormat="1" ht="16.5" customHeight="1">
      <c r="A7" s="204" t="s">
        <v>217</v>
      </c>
      <c r="B7" s="204"/>
      <c r="C7" s="205"/>
      <c r="D7" s="94">
        <v>12033592</v>
      </c>
      <c r="E7" s="95">
        <v>11545915</v>
      </c>
      <c r="F7" s="96">
        <f t="shared" ref="F7:F59" si="2">D7-E7</f>
        <v>487677</v>
      </c>
      <c r="G7" s="97">
        <f t="shared" ref="G7:G59" si="3">F7/E7</f>
        <v>4.2238055624002083E-2</v>
      </c>
      <c r="H7" s="105">
        <v>626.79</v>
      </c>
      <c r="I7" s="96">
        <f t="shared" ref="I7:I59" si="4">D7/H7</f>
        <v>19198.761945787268</v>
      </c>
      <c r="J7" s="95">
        <f t="shared" si="0"/>
        <v>2760852</v>
      </c>
      <c r="K7" s="95">
        <v>9272740</v>
      </c>
      <c r="L7" s="99">
        <f t="shared" si="1"/>
        <v>129.77385325157397</v>
      </c>
      <c r="M7" s="100">
        <v>131.5</v>
      </c>
      <c r="N7" s="103"/>
      <c r="O7" s="101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</row>
    <row r="8" spans="1:44" s="107" customFormat="1" ht="16.5" customHeight="1">
      <c r="A8" s="201" t="s">
        <v>218</v>
      </c>
      <c r="B8" s="202"/>
      <c r="C8" s="203"/>
      <c r="D8" s="94">
        <v>853068</v>
      </c>
      <c r="E8" s="96">
        <v>819165</v>
      </c>
      <c r="F8" s="106">
        <f t="shared" si="2"/>
        <v>33903</v>
      </c>
      <c r="G8" s="97">
        <f t="shared" si="3"/>
        <v>4.1387266301660834E-2</v>
      </c>
      <c r="H8" s="105">
        <v>11.66</v>
      </c>
      <c r="I8" s="96">
        <f t="shared" si="4"/>
        <v>73161.921097770159</v>
      </c>
      <c r="J8" s="96">
        <f t="shared" si="0"/>
        <v>794662</v>
      </c>
      <c r="K8" s="96">
        <v>58406</v>
      </c>
      <c r="L8" s="99">
        <f t="shared" si="1"/>
        <v>1460.5828168338869</v>
      </c>
      <c r="M8" s="100">
        <v>1741.7</v>
      </c>
    </row>
    <row r="9" spans="1:44" s="107" customFormat="1" ht="16.5" customHeight="1">
      <c r="A9" s="201" t="s">
        <v>100</v>
      </c>
      <c r="B9" s="202"/>
      <c r="C9" s="203"/>
      <c r="D9" s="94">
        <v>608603</v>
      </c>
      <c r="E9" s="96">
        <v>605913</v>
      </c>
      <c r="F9" s="106">
        <f t="shared" si="2"/>
        <v>2690</v>
      </c>
      <c r="G9" s="97">
        <f t="shared" si="3"/>
        <v>4.4395812600158766E-3</v>
      </c>
      <c r="H9" s="105">
        <v>10.210000000000001</v>
      </c>
      <c r="I9" s="96">
        <f t="shared" si="4"/>
        <v>59608.521057786478</v>
      </c>
      <c r="J9" s="96">
        <f t="shared" si="0"/>
        <v>467420</v>
      </c>
      <c r="K9" s="96">
        <v>141183</v>
      </c>
      <c r="L9" s="99">
        <f t="shared" si="1"/>
        <v>431.073854500896</v>
      </c>
      <c r="M9" s="100">
        <v>493.6</v>
      </c>
      <c r="N9" s="108"/>
      <c r="O9" s="109"/>
    </row>
    <row r="10" spans="1:44" s="107" customFormat="1" ht="16.5" customHeight="1">
      <c r="A10" s="201" t="s">
        <v>99</v>
      </c>
      <c r="B10" s="202"/>
      <c r="C10" s="203"/>
      <c r="D10" s="94">
        <v>940785</v>
      </c>
      <c r="E10" s="96">
        <v>883894</v>
      </c>
      <c r="F10" s="106">
        <f t="shared" si="2"/>
        <v>56891</v>
      </c>
      <c r="G10" s="97">
        <f t="shared" si="3"/>
        <v>6.4364052703152194E-2</v>
      </c>
      <c r="H10" s="105">
        <v>20.37</v>
      </c>
      <c r="I10" s="96">
        <f t="shared" si="4"/>
        <v>46184.83063328424</v>
      </c>
      <c r="J10" s="96">
        <f t="shared" si="0"/>
        <v>697502</v>
      </c>
      <c r="K10" s="96">
        <v>243283</v>
      </c>
      <c r="L10" s="99">
        <f t="shared" si="1"/>
        <v>386.70396205242452</v>
      </c>
      <c r="M10" s="100">
        <v>435.7</v>
      </c>
    </row>
    <row r="11" spans="1:44" s="107" customFormat="1" ht="16.5" customHeight="1">
      <c r="A11" s="201" t="s">
        <v>98</v>
      </c>
      <c r="B11" s="202"/>
      <c r="C11" s="203"/>
      <c r="D11" s="94">
        <v>775549</v>
      </c>
      <c r="E11" s="96">
        <v>741864</v>
      </c>
      <c r="F11" s="106">
        <f t="shared" si="2"/>
        <v>33685</v>
      </c>
      <c r="G11" s="97">
        <f t="shared" si="3"/>
        <v>4.5405896498549599E-2</v>
      </c>
      <c r="H11" s="105">
        <v>18.22</v>
      </c>
      <c r="I11" s="96">
        <f t="shared" si="4"/>
        <v>42565.806805708016</v>
      </c>
      <c r="J11" s="96">
        <f t="shared" si="0"/>
        <v>441989</v>
      </c>
      <c r="K11" s="96">
        <v>333560</v>
      </c>
      <c r="L11" s="99">
        <f t="shared" si="1"/>
        <v>232.50659551504975</v>
      </c>
      <c r="M11" s="100">
        <v>233.3</v>
      </c>
    </row>
    <row r="12" spans="1:44" s="107" customFormat="1" ht="16.5" customHeight="1">
      <c r="A12" s="201" t="s">
        <v>97</v>
      </c>
      <c r="B12" s="202"/>
      <c r="C12" s="203"/>
      <c r="D12" s="94">
        <v>346132</v>
      </c>
      <c r="E12" s="96">
        <v>341194</v>
      </c>
      <c r="F12" s="96">
        <f t="shared" si="2"/>
        <v>4938</v>
      </c>
      <c r="G12" s="97">
        <f t="shared" si="3"/>
        <v>1.4472704678276875E-2</v>
      </c>
      <c r="H12" s="105">
        <v>11.29</v>
      </c>
      <c r="I12" s="96">
        <f t="shared" si="4"/>
        <v>30658.281665190436</v>
      </c>
      <c r="J12" s="96">
        <f t="shared" si="0"/>
        <v>126408</v>
      </c>
      <c r="K12" s="96">
        <v>219724</v>
      </c>
      <c r="L12" s="99">
        <f t="shared" si="1"/>
        <v>157.53035626513261</v>
      </c>
      <c r="M12" s="100">
        <v>168.6</v>
      </c>
    </row>
    <row r="13" spans="1:44" s="107" customFormat="1" ht="16.5" customHeight="1">
      <c r="A13" s="201" t="s">
        <v>96</v>
      </c>
      <c r="B13" s="202"/>
      <c r="C13" s="203"/>
      <c r="D13" s="94">
        <v>303931</v>
      </c>
      <c r="E13" s="96">
        <v>291615</v>
      </c>
      <c r="F13" s="96">
        <f t="shared" si="2"/>
        <v>12316</v>
      </c>
      <c r="G13" s="97">
        <f t="shared" si="3"/>
        <v>4.223376712446205E-2</v>
      </c>
      <c r="H13" s="105">
        <v>10.11</v>
      </c>
      <c r="I13" s="96">
        <f t="shared" si="4"/>
        <v>30062.413452027697</v>
      </c>
      <c r="J13" s="96">
        <f t="shared" si="0"/>
        <v>105858</v>
      </c>
      <c r="K13" s="96">
        <v>198073</v>
      </c>
      <c r="L13" s="99">
        <f t="shared" si="1"/>
        <v>153.44393228759094</v>
      </c>
      <c r="M13" s="100">
        <v>168.8</v>
      </c>
    </row>
    <row r="14" spans="1:44" s="107" customFormat="1" ht="16.5" customHeight="1">
      <c r="A14" s="201" t="s">
        <v>95</v>
      </c>
      <c r="B14" s="202"/>
      <c r="C14" s="203"/>
      <c r="D14" s="94">
        <v>279181</v>
      </c>
      <c r="E14" s="96">
        <v>278303</v>
      </c>
      <c r="F14" s="96">
        <f t="shared" si="2"/>
        <v>878</v>
      </c>
      <c r="G14" s="97">
        <f t="shared" si="3"/>
        <v>3.1548348382877656E-3</v>
      </c>
      <c r="H14" s="105">
        <v>13.77</v>
      </c>
      <c r="I14" s="96">
        <f t="shared" si="4"/>
        <v>20274.582425562818</v>
      </c>
      <c r="J14" s="96">
        <f t="shared" si="0"/>
        <v>22907</v>
      </c>
      <c r="K14" s="96">
        <v>256274</v>
      </c>
      <c r="L14" s="99">
        <f t="shared" si="1"/>
        <v>108.93847990822323</v>
      </c>
      <c r="M14" s="100">
        <v>112.8</v>
      </c>
    </row>
    <row r="15" spans="1:44" s="107" customFormat="1" ht="16.5" customHeight="1">
      <c r="A15" s="201" t="s">
        <v>94</v>
      </c>
      <c r="B15" s="202"/>
      <c r="C15" s="203"/>
      <c r="D15" s="94">
        <v>608532</v>
      </c>
      <c r="E15" s="96">
        <v>548967</v>
      </c>
      <c r="F15" s="96">
        <f t="shared" si="2"/>
        <v>59565</v>
      </c>
      <c r="G15" s="97">
        <f t="shared" si="3"/>
        <v>0.10850378984529124</v>
      </c>
      <c r="H15" s="105">
        <v>40.159999999999997</v>
      </c>
      <c r="I15" s="96">
        <f t="shared" si="4"/>
        <v>15152.689243027889</v>
      </c>
      <c r="J15" s="96">
        <f t="shared" si="0"/>
        <v>110423</v>
      </c>
      <c r="K15" s="96">
        <v>498109</v>
      </c>
      <c r="L15" s="99">
        <f t="shared" si="1"/>
        <v>122.16844104402851</v>
      </c>
      <c r="M15" s="100">
        <v>119.1</v>
      </c>
    </row>
    <row r="16" spans="1:44" s="107" customFormat="1" ht="16.5" customHeight="1">
      <c r="A16" s="201" t="s">
        <v>93</v>
      </c>
      <c r="B16" s="202"/>
      <c r="C16" s="203"/>
      <c r="D16" s="94">
        <v>544022</v>
      </c>
      <c r="E16" s="96">
        <v>522252</v>
      </c>
      <c r="F16" s="96">
        <f t="shared" si="2"/>
        <v>21770</v>
      </c>
      <c r="G16" s="97">
        <f t="shared" si="3"/>
        <v>4.168485711878557E-2</v>
      </c>
      <c r="H16" s="105">
        <v>22.84</v>
      </c>
      <c r="I16" s="96">
        <f t="shared" si="4"/>
        <v>23818.826619964973</v>
      </c>
      <c r="J16" s="96">
        <f t="shared" si="0"/>
        <v>157167</v>
      </c>
      <c r="K16" s="96">
        <v>386855</v>
      </c>
      <c r="L16" s="99">
        <f t="shared" si="1"/>
        <v>140.62684985330421</v>
      </c>
      <c r="M16" s="100">
        <v>144.9</v>
      </c>
    </row>
    <row r="17" spans="1:44" s="107" customFormat="1" ht="16.5" customHeight="1">
      <c r="A17" s="201" t="s">
        <v>92</v>
      </c>
      <c r="B17" s="202"/>
      <c r="C17" s="203"/>
      <c r="D17" s="94">
        <v>293832</v>
      </c>
      <c r="E17" s="96">
        <v>288289</v>
      </c>
      <c r="F17" s="96">
        <f t="shared" si="2"/>
        <v>5543</v>
      </c>
      <c r="G17" s="97">
        <f t="shared" si="3"/>
        <v>1.9227233782766598E-2</v>
      </c>
      <c r="H17" s="98">
        <v>14.67</v>
      </c>
      <c r="I17" s="96">
        <f t="shared" si="4"/>
        <v>20029.447852760735</v>
      </c>
      <c r="J17" s="96">
        <f t="shared" si="0"/>
        <v>16210</v>
      </c>
      <c r="K17" s="96">
        <v>277622</v>
      </c>
      <c r="L17" s="99">
        <f t="shared" si="1"/>
        <v>105.8388744407864</v>
      </c>
      <c r="M17" s="100">
        <v>109.5</v>
      </c>
    </row>
    <row r="18" spans="1:44" s="107" customFormat="1" ht="16.5" customHeight="1">
      <c r="A18" s="201" t="s">
        <v>91</v>
      </c>
      <c r="B18" s="202"/>
      <c r="C18" s="203"/>
      <c r="D18" s="94">
        <v>693865</v>
      </c>
      <c r="E18" s="96">
        <v>678102</v>
      </c>
      <c r="F18" s="96">
        <f t="shared" si="2"/>
        <v>15763</v>
      </c>
      <c r="G18" s="97">
        <f t="shared" si="3"/>
        <v>2.3245765386328311E-2</v>
      </c>
      <c r="H18" s="105">
        <v>60.75</v>
      </c>
      <c r="I18" s="96">
        <f t="shared" si="4"/>
        <v>11421.64609053498</v>
      </c>
      <c r="J18" s="96">
        <f t="shared" si="0"/>
        <v>-23217</v>
      </c>
      <c r="K18" s="96">
        <v>717082</v>
      </c>
      <c r="L18" s="99">
        <f t="shared" si="1"/>
        <v>96.762294967660608</v>
      </c>
      <c r="M18" s="100">
        <v>98.7</v>
      </c>
    </row>
    <row r="19" spans="1:44" s="107" customFormat="1" ht="16.5" customHeight="1">
      <c r="A19" s="201" t="s">
        <v>90</v>
      </c>
      <c r="B19" s="202"/>
      <c r="C19" s="203"/>
      <c r="D19" s="94">
        <v>856870</v>
      </c>
      <c r="E19" s="96">
        <v>808658</v>
      </c>
      <c r="F19" s="96">
        <f t="shared" si="2"/>
        <v>48212</v>
      </c>
      <c r="G19" s="97">
        <f t="shared" si="3"/>
        <v>5.9619765092288703E-2</v>
      </c>
      <c r="H19" s="105">
        <v>58.05</v>
      </c>
      <c r="I19" s="96">
        <f t="shared" si="4"/>
        <v>14760.895779500432</v>
      </c>
      <c r="J19" s="96">
        <f t="shared" si="0"/>
        <v>-46476</v>
      </c>
      <c r="K19" s="96">
        <v>903346</v>
      </c>
      <c r="L19" s="99">
        <f t="shared" si="1"/>
        <v>94.855127492677227</v>
      </c>
      <c r="M19" s="100">
        <v>92.6</v>
      </c>
    </row>
    <row r="20" spans="1:44" s="107" customFormat="1" ht="16.5" customHeight="1">
      <c r="A20" s="201" t="s">
        <v>89</v>
      </c>
      <c r="B20" s="202"/>
      <c r="C20" s="203"/>
      <c r="D20" s="94">
        <v>539109</v>
      </c>
      <c r="E20" s="96">
        <v>513133</v>
      </c>
      <c r="F20" s="96">
        <f t="shared" si="2"/>
        <v>25976</v>
      </c>
      <c r="G20" s="97">
        <f t="shared" si="3"/>
        <v>5.0622353269035511E-2</v>
      </c>
      <c r="H20" s="105">
        <v>15.11</v>
      </c>
      <c r="I20" s="96">
        <f t="shared" si="4"/>
        <v>35678.954334877562</v>
      </c>
      <c r="J20" s="96">
        <f t="shared" si="0"/>
        <v>314576</v>
      </c>
      <c r="K20" s="96">
        <v>224533</v>
      </c>
      <c r="L20" s="99">
        <f t="shared" si="1"/>
        <v>240.1023457576392</v>
      </c>
      <c r="M20" s="100">
        <v>260.60000000000002</v>
      </c>
    </row>
    <row r="21" spans="1:44" s="107" customFormat="1" ht="16.5" customHeight="1">
      <c r="A21" s="201" t="s">
        <v>88</v>
      </c>
      <c r="B21" s="202"/>
      <c r="C21" s="203"/>
      <c r="D21" s="94">
        <v>313270</v>
      </c>
      <c r="E21" s="96">
        <v>283352</v>
      </c>
      <c r="F21" s="96">
        <f t="shared" si="2"/>
        <v>29918</v>
      </c>
      <c r="G21" s="97">
        <f t="shared" si="3"/>
        <v>0.10558598492334623</v>
      </c>
      <c r="H21" s="105">
        <v>15.59</v>
      </c>
      <c r="I21" s="96">
        <f t="shared" si="4"/>
        <v>20094.291212315587</v>
      </c>
      <c r="J21" s="96">
        <f t="shared" si="0"/>
        <v>-14945</v>
      </c>
      <c r="K21" s="96">
        <v>328215</v>
      </c>
      <c r="L21" s="99">
        <f t="shared" si="1"/>
        <v>95.446582270767635</v>
      </c>
      <c r="M21" s="100">
        <v>91.7</v>
      </c>
    </row>
    <row r="22" spans="1:44" s="107" customFormat="1" ht="16.5" customHeight="1">
      <c r="A22" s="201" t="s">
        <v>87</v>
      </c>
      <c r="B22" s="202"/>
      <c r="C22" s="203"/>
      <c r="D22" s="94">
        <v>479975</v>
      </c>
      <c r="E22" s="96">
        <v>404232</v>
      </c>
      <c r="F22" s="96">
        <f t="shared" si="2"/>
        <v>75743</v>
      </c>
      <c r="G22" s="97">
        <f t="shared" si="3"/>
        <v>0.18737507174098042</v>
      </c>
      <c r="H22" s="105">
        <v>34.06</v>
      </c>
      <c r="I22" s="96">
        <f t="shared" si="4"/>
        <v>14092.043452730475</v>
      </c>
      <c r="J22" s="96">
        <f t="shared" si="0"/>
        <v>-84022</v>
      </c>
      <c r="K22" s="96">
        <v>563997</v>
      </c>
      <c r="L22" s="99">
        <f t="shared" si="1"/>
        <v>85.102403026966456</v>
      </c>
      <c r="M22" s="100">
        <v>85.3</v>
      </c>
    </row>
    <row r="23" spans="1:44" s="107" customFormat="1" ht="16.5" customHeight="1">
      <c r="A23" s="201" t="s">
        <v>86</v>
      </c>
      <c r="B23" s="202"/>
      <c r="C23" s="203"/>
      <c r="D23" s="94">
        <v>417146</v>
      </c>
      <c r="E23" s="96">
        <v>418710</v>
      </c>
      <c r="F23" s="96">
        <f t="shared" si="2"/>
        <v>-1564</v>
      </c>
      <c r="G23" s="97">
        <f t="shared" si="3"/>
        <v>-3.7352821762078768E-3</v>
      </c>
      <c r="H23" s="105">
        <v>13.01</v>
      </c>
      <c r="I23" s="96">
        <f t="shared" si="4"/>
        <v>32063.48962336664</v>
      </c>
      <c r="J23" s="96">
        <f t="shared" si="0"/>
        <v>125979</v>
      </c>
      <c r="K23" s="96">
        <v>291167</v>
      </c>
      <c r="L23" s="99">
        <f t="shared" si="1"/>
        <v>143.26692241909282</v>
      </c>
      <c r="M23" s="100">
        <v>149.30000000000001</v>
      </c>
    </row>
    <row r="24" spans="1:44" s="107" customFormat="1" ht="16.5" customHeight="1">
      <c r="A24" s="201" t="s">
        <v>85</v>
      </c>
      <c r="B24" s="202"/>
      <c r="C24" s="203"/>
      <c r="D24" s="94">
        <v>329753</v>
      </c>
      <c r="E24" s="96">
        <v>317403</v>
      </c>
      <c r="F24" s="96">
        <f t="shared" si="2"/>
        <v>12350</v>
      </c>
      <c r="G24" s="97">
        <f t="shared" si="3"/>
        <v>3.8909525114759473E-2</v>
      </c>
      <c r="H24" s="105">
        <v>20.61</v>
      </c>
      <c r="I24" s="96">
        <f t="shared" si="4"/>
        <v>15999.660359049005</v>
      </c>
      <c r="J24" s="96">
        <f t="shared" si="0"/>
        <v>-11323</v>
      </c>
      <c r="K24" s="96">
        <v>341076</v>
      </c>
      <c r="L24" s="99">
        <f t="shared" si="1"/>
        <v>96.680212034854407</v>
      </c>
      <c r="M24" s="100">
        <v>95.8</v>
      </c>
    </row>
    <row r="25" spans="1:44" s="107" customFormat="1" ht="16.5" customHeight="1">
      <c r="A25" s="201" t="s">
        <v>84</v>
      </c>
      <c r="B25" s="202"/>
      <c r="C25" s="203"/>
      <c r="D25" s="94">
        <v>194004</v>
      </c>
      <c r="E25" s="96">
        <v>188205</v>
      </c>
      <c r="F25" s="96">
        <f t="shared" si="2"/>
        <v>5799</v>
      </c>
      <c r="G25" s="97">
        <f t="shared" si="3"/>
        <v>3.0812146329799953E-2</v>
      </c>
      <c r="H25" s="98">
        <v>10.16</v>
      </c>
      <c r="I25" s="96">
        <f t="shared" si="4"/>
        <v>19094.881889763779</v>
      </c>
      <c r="J25" s="96">
        <f t="shared" si="0"/>
        <v>-18260</v>
      </c>
      <c r="K25" s="96">
        <v>212264</v>
      </c>
      <c r="L25" s="99">
        <f t="shared" si="1"/>
        <v>91.397504993781325</v>
      </c>
      <c r="M25" s="100">
        <v>94.2</v>
      </c>
    </row>
    <row r="26" spans="1:44" s="107" customFormat="1" ht="16.5" customHeight="1">
      <c r="A26" s="201" t="s">
        <v>83</v>
      </c>
      <c r="B26" s="202"/>
      <c r="C26" s="203"/>
      <c r="D26" s="94">
        <v>508099</v>
      </c>
      <c r="E26" s="96">
        <v>481871</v>
      </c>
      <c r="F26" s="96">
        <f t="shared" si="2"/>
        <v>26228</v>
      </c>
      <c r="G26" s="97">
        <f t="shared" si="3"/>
        <v>5.442950499199993E-2</v>
      </c>
      <c r="H26" s="105">
        <v>32.22</v>
      </c>
      <c r="I26" s="96">
        <f>D26/H26</f>
        <v>15769.677219118561</v>
      </c>
      <c r="J26" s="96">
        <f t="shared" si="0"/>
        <v>-53817</v>
      </c>
      <c r="K26" s="96">
        <v>561916</v>
      </c>
      <c r="L26" s="99">
        <f t="shared" si="1"/>
        <v>90.422589853287676</v>
      </c>
      <c r="M26" s="100">
        <v>92</v>
      </c>
    </row>
    <row r="27" spans="1:44" s="107" customFormat="1" ht="16.5" customHeight="1">
      <c r="A27" s="201" t="s">
        <v>82</v>
      </c>
      <c r="B27" s="202"/>
      <c r="C27" s="203"/>
      <c r="D27" s="94">
        <v>605084</v>
      </c>
      <c r="E27" s="96">
        <v>585099</v>
      </c>
      <c r="F27" s="96">
        <f t="shared" si="2"/>
        <v>19985</v>
      </c>
      <c r="G27" s="97">
        <f t="shared" si="3"/>
        <v>3.4156612812532579E-2</v>
      </c>
      <c r="H27" s="105">
        <v>48.08</v>
      </c>
      <c r="I27" s="96">
        <f t="shared" si="4"/>
        <v>12584.941763727122</v>
      </c>
      <c r="J27" s="96">
        <f t="shared" si="0"/>
        <v>-116638</v>
      </c>
      <c r="K27" s="96">
        <v>721722</v>
      </c>
      <c r="L27" s="99">
        <f t="shared" si="1"/>
        <v>83.838929670981344</v>
      </c>
      <c r="M27" s="100">
        <v>82.1</v>
      </c>
    </row>
    <row r="28" spans="1:44" s="107" customFormat="1" ht="16.5" customHeight="1">
      <c r="A28" s="201" t="s">
        <v>81</v>
      </c>
      <c r="B28" s="202"/>
      <c r="C28" s="203"/>
      <c r="D28" s="94">
        <v>608968</v>
      </c>
      <c r="E28" s="96">
        <v>605017</v>
      </c>
      <c r="F28" s="96">
        <f t="shared" si="2"/>
        <v>3951</v>
      </c>
      <c r="G28" s="97">
        <f t="shared" si="3"/>
        <v>6.5303950136938304E-3</v>
      </c>
      <c r="H28" s="98">
        <v>53.25</v>
      </c>
      <c r="I28" s="96">
        <f t="shared" si="4"/>
        <v>11436.018779342723</v>
      </c>
      <c r="J28" s="96">
        <f t="shared" si="0"/>
        <v>-61154</v>
      </c>
      <c r="K28" s="96">
        <v>670122</v>
      </c>
      <c r="L28" s="99">
        <f t="shared" si="1"/>
        <v>90.874199026445936</v>
      </c>
      <c r="M28" s="100">
        <v>89</v>
      </c>
    </row>
    <row r="29" spans="1:44" s="107" customFormat="1" ht="16.5" customHeight="1">
      <c r="A29" s="201" t="s">
        <v>80</v>
      </c>
      <c r="B29" s="202"/>
      <c r="C29" s="203"/>
      <c r="D29" s="94">
        <v>372335</v>
      </c>
      <c r="E29" s="96">
        <v>376160</v>
      </c>
      <c r="F29" s="96">
        <f t="shared" si="2"/>
        <v>-3825</v>
      </c>
      <c r="G29" s="97">
        <f t="shared" si="3"/>
        <v>-1.0168545299872395E-2</v>
      </c>
      <c r="H29" s="105">
        <v>34.799999999999997</v>
      </c>
      <c r="I29" s="96">
        <f t="shared" si="4"/>
        <v>10699.281609195403</v>
      </c>
      <c r="J29" s="96">
        <f t="shared" si="0"/>
        <v>-70578</v>
      </c>
      <c r="K29" s="96">
        <v>442913</v>
      </c>
      <c r="L29" s="99">
        <f t="shared" si="1"/>
        <v>84.065042118881138</v>
      </c>
      <c r="M29" s="100">
        <v>85</v>
      </c>
      <c r="P29" s="110"/>
    </row>
    <row r="30" spans="1:44" s="107" customFormat="1" ht="16.5" customHeight="1">
      <c r="A30" s="201" t="s">
        <v>79</v>
      </c>
      <c r="B30" s="202"/>
      <c r="C30" s="203"/>
      <c r="D30" s="94">
        <v>561479</v>
      </c>
      <c r="E30" s="96">
        <v>564517</v>
      </c>
      <c r="F30" s="96">
        <f t="shared" si="2"/>
        <v>-3038</v>
      </c>
      <c r="G30" s="97">
        <f t="shared" si="3"/>
        <v>-5.38159169697281E-3</v>
      </c>
      <c r="H30" s="105">
        <v>49.9</v>
      </c>
      <c r="I30" s="96">
        <f t="shared" si="4"/>
        <v>11252.084168336674</v>
      </c>
      <c r="J30" s="96">
        <f t="shared" si="0"/>
        <v>-119819</v>
      </c>
      <c r="K30" s="96">
        <v>681298</v>
      </c>
      <c r="L30" s="99">
        <f t="shared" si="1"/>
        <v>82.413129056594912</v>
      </c>
      <c r="M30" s="100">
        <v>83.9</v>
      </c>
    </row>
    <row r="31" spans="1:44" s="104" customFormat="1" ht="16.5" customHeight="1">
      <c r="A31" s="204" t="s">
        <v>219</v>
      </c>
      <c r="B31" s="204"/>
      <c r="C31" s="205"/>
      <c r="D31" s="94">
        <f>D32+D33+D34+D35+D36+D37+D38+D39+D40+D41+D42+D43+D44+D45+D46+D47+D48+D49+D50+D51+D52+D53+D54+D55+D56+D57</f>
        <v>3798280</v>
      </c>
      <c r="E31" s="96">
        <v>3752439</v>
      </c>
      <c r="F31" s="96">
        <f t="shared" si="2"/>
        <v>45841</v>
      </c>
      <c r="G31" s="97">
        <f t="shared" si="3"/>
        <v>1.2216321171376804E-2</v>
      </c>
      <c r="H31" s="105">
        <v>784.22</v>
      </c>
      <c r="I31" s="96">
        <f t="shared" si="4"/>
        <v>4843.3857846012597</v>
      </c>
      <c r="J31" s="96">
        <f t="shared" si="0"/>
        <v>-304969</v>
      </c>
      <c r="K31" s="96">
        <v>4103249</v>
      </c>
      <c r="L31" s="99">
        <f t="shared" si="1"/>
        <v>92.567621414152541</v>
      </c>
      <c r="M31" s="100">
        <v>91.5</v>
      </c>
      <c r="N31" s="103"/>
      <c r="O31" s="103"/>
      <c r="P31" s="111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</row>
    <row r="32" spans="1:44" s="107" customFormat="1" ht="16.5" customHeight="1">
      <c r="A32" s="201" t="s">
        <v>78</v>
      </c>
      <c r="B32" s="202"/>
      <c r="C32" s="203"/>
      <c r="D32" s="94">
        <v>576240</v>
      </c>
      <c r="E32" s="96">
        <v>572712</v>
      </c>
      <c r="F32" s="96">
        <f t="shared" si="2"/>
        <v>3528</v>
      </c>
      <c r="G32" s="97">
        <f t="shared" si="3"/>
        <v>6.1601642710472282E-3</v>
      </c>
      <c r="H32" s="105">
        <v>186.38</v>
      </c>
      <c r="I32" s="96">
        <f t="shared" si="4"/>
        <v>3091.7480416353687</v>
      </c>
      <c r="J32" s="96">
        <f t="shared" si="0"/>
        <v>-1273</v>
      </c>
      <c r="K32" s="96">
        <v>577513</v>
      </c>
      <c r="L32" s="99">
        <f t="shared" si="1"/>
        <v>99.779572061581291</v>
      </c>
      <c r="M32" s="100">
        <v>99.6</v>
      </c>
    </row>
    <row r="33" spans="1:13" s="107" customFormat="1" ht="16.5" customHeight="1">
      <c r="A33" s="201" t="s">
        <v>77</v>
      </c>
      <c r="B33" s="202"/>
      <c r="C33" s="203"/>
      <c r="D33" s="94">
        <v>201294</v>
      </c>
      <c r="E33" s="96">
        <v>201923</v>
      </c>
      <c r="F33" s="96">
        <f t="shared" si="2"/>
        <v>-629</v>
      </c>
      <c r="G33" s="97">
        <f t="shared" si="3"/>
        <v>-3.1150488057328785E-3</v>
      </c>
      <c r="H33" s="105">
        <v>24.36</v>
      </c>
      <c r="I33" s="96">
        <f t="shared" si="4"/>
        <v>8263.300492610837</v>
      </c>
      <c r="J33" s="96">
        <f t="shared" si="0"/>
        <v>24999</v>
      </c>
      <c r="K33" s="96">
        <v>176295</v>
      </c>
      <c r="L33" s="99">
        <f t="shared" si="1"/>
        <v>114.18020930826172</v>
      </c>
      <c r="M33" s="100">
        <v>113.2</v>
      </c>
    </row>
    <row r="34" spans="1:13" s="107" customFormat="1" ht="16.5" customHeight="1">
      <c r="A34" s="201" t="s">
        <v>76</v>
      </c>
      <c r="B34" s="202"/>
      <c r="C34" s="203"/>
      <c r="D34" s="94">
        <v>157319</v>
      </c>
      <c r="E34" s="96">
        <v>152254</v>
      </c>
      <c r="F34" s="96">
        <f t="shared" si="2"/>
        <v>5065</v>
      </c>
      <c r="G34" s="97">
        <f t="shared" si="3"/>
        <v>3.3266777884324882E-2</v>
      </c>
      <c r="H34" s="105">
        <v>10.98</v>
      </c>
      <c r="I34" s="96">
        <f t="shared" si="4"/>
        <v>14327.777777777777</v>
      </c>
      <c r="J34" s="96">
        <f t="shared" si="0"/>
        <v>12589</v>
      </c>
      <c r="K34" s="96">
        <v>144730</v>
      </c>
      <c r="L34" s="99">
        <f t="shared" si="1"/>
        <v>108.69826573619844</v>
      </c>
      <c r="M34" s="100">
        <v>110.6</v>
      </c>
    </row>
    <row r="35" spans="1:13" s="107" customFormat="1" ht="16.5" customHeight="1">
      <c r="A35" s="201" t="s">
        <v>75</v>
      </c>
      <c r="B35" s="202"/>
      <c r="C35" s="203"/>
      <c r="D35" s="94">
        <v>165721</v>
      </c>
      <c r="E35" s="96">
        <v>166118</v>
      </c>
      <c r="F35" s="96">
        <f t="shared" si="2"/>
        <v>-397</v>
      </c>
      <c r="G35" s="97">
        <f t="shared" si="3"/>
        <v>-2.3898674436244115E-3</v>
      </c>
      <c r="H35" s="98">
        <v>16.420000000000002</v>
      </c>
      <c r="I35" s="96">
        <f t="shared" si="4"/>
        <v>10092.630937880633</v>
      </c>
      <c r="J35" s="96">
        <f t="shared" si="0"/>
        <v>-21215</v>
      </c>
      <c r="K35" s="96">
        <v>186936</v>
      </c>
      <c r="L35" s="99">
        <f t="shared" si="1"/>
        <v>88.651196131296274</v>
      </c>
      <c r="M35" s="100">
        <v>89.4</v>
      </c>
    </row>
    <row r="36" spans="1:13" s="107" customFormat="1" ht="16.5" customHeight="1">
      <c r="A36" s="201" t="s">
        <v>74</v>
      </c>
      <c r="B36" s="202"/>
      <c r="C36" s="203"/>
      <c r="D36" s="94">
        <v>124145</v>
      </c>
      <c r="E36" s="96">
        <v>127139</v>
      </c>
      <c r="F36" s="96">
        <f t="shared" si="2"/>
        <v>-2994</v>
      </c>
      <c r="G36" s="97">
        <f t="shared" si="3"/>
        <v>-2.3549029015486986E-2</v>
      </c>
      <c r="H36" s="105">
        <v>103.31</v>
      </c>
      <c r="I36" s="96">
        <f t="shared" si="4"/>
        <v>1201.6745716774756</v>
      </c>
      <c r="J36" s="96">
        <f t="shared" si="0"/>
        <v>-13236</v>
      </c>
      <c r="K36" s="96">
        <v>137381</v>
      </c>
      <c r="L36" s="99">
        <f t="shared" si="1"/>
        <v>90.365479942641272</v>
      </c>
      <c r="M36" s="100">
        <v>91.4</v>
      </c>
    </row>
    <row r="37" spans="1:13" s="107" customFormat="1" ht="16.5" customHeight="1">
      <c r="A37" s="201" t="s">
        <v>73</v>
      </c>
      <c r="B37" s="202"/>
      <c r="C37" s="203"/>
      <c r="D37" s="94">
        <v>245693</v>
      </c>
      <c r="E37" s="96">
        <v>244955</v>
      </c>
      <c r="F37" s="96">
        <f t="shared" si="2"/>
        <v>738</v>
      </c>
      <c r="G37" s="97">
        <f t="shared" si="3"/>
        <v>3.012798269069829E-3</v>
      </c>
      <c r="H37" s="105">
        <v>29.43</v>
      </c>
      <c r="I37" s="96">
        <f t="shared" si="4"/>
        <v>8348.3860006795785</v>
      </c>
      <c r="J37" s="96">
        <f t="shared" si="0"/>
        <v>-14581</v>
      </c>
      <c r="K37" s="96">
        <v>260274</v>
      </c>
      <c r="L37" s="99">
        <f t="shared" si="1"/>
        <v>94.397826905491911</v>
      </c>
      <c r="M37" s="100">
        <v>96.4</v>
      </c>
    </row>
    <row r="38" spans="1:13" s="107" customFormat="1" ht="16.5" customHeight="1">
      <c r="A38" s="201" t="s">
        <v>72</v>
      </c>
      <c r="B38" s="202"/>
      <c r="C38" s="203"/>
      <c r="D38" s="94">
        <v>101452</v>
      </c>
      <c r="E38" s="96">
        <v>99988</v>
      </c>
      <c r="F38" s="96">
        <f t="shared" si="2"/>
        <v>1464</v>
      </c>
      <c r="G38" s="97">
        <f t="shared" si="3"/>
        <v>1.46417570108413E-2</v>
      </c>
      <c r="H38" s="105">
        <v>17.34</v>
      </c>
      <c r="I38" s="96">
        <f t="shared" si="4"/>
        <v>5850.749711649366</v>
      </c>
      <c r="J38" s="96">
        <f t="shared" si="0"/>
        <v>-10087</v>
      </c>
      <c r="K38" s="96">
        <v>111539</v>
      </c>
      <c r="L38" s="99">
        <f t="shared" si="1"/>
        <v>90.956526416769023</v>
      </c>
      <c r="M38" s="100">
        <v>89.3</v>
      </c>
    </row>
    <row r="39" spans="1:13" s="107" customFormat="1" ht="16.5" customHeight="1">
      <c r="A39" s="201" t="s">
        <v>71</v>
      </c>
      <c r="B39" s="202"/>
      <c r="C39" s="203"/>
      <c r="D39" s="94">
        <v>197864</v>
      </c>
      <c r="E39" s="96">
        <v>193451</v>
      </c>
      <c r="F39" s="96">
        <f t="shared" si="2"/>
        <v>4413</v>
      </c>
      <c r="G39" s="97">
        <f t="shared" si="3"/>
        <v>2.2811978227044574E-2</v>
      </c>
      <c r="H39" s="105">
        <v>21.58</v>
      </c>
      <c r="I39" s="96">
        <f t="shared" si="4"/>
        <v>9168.8600556070451</v>
      </c>
      <c r="J39" s="96">
        <f t="shared" si="0"/>
        <v>-31197</v>
      </c>
      <c r="K39" s="96">
        <v>229061</v>
      </c>
      <c r="L39" s="99">
        <f t="shared" si="1"/>
        <v>86.38048380125818</v>
      </c>
      <c r="M39" s="100">
        <v>87.5</v>
      </c>
    </row>
    <row r="40" spans="1:13" s="107" customFormat="1" ht="16.5" customHeight="1">
      <c r="A40" s="201" t="s">
        <v>70</v>
      </c>
      <c r="B40" s="202"/>
      <c r="C40" s="203"/>
      <c r="D40" s="94">
        <v>396333</v>
      </c>
      <c r="E40" s="96">
        <v>386176</v>
      </c>
      <c r="F40" s="96">
        <f t="shared" si="2"/>
        <v>10157</v>
      </c>
      <c r="G40" s="97">
        <f t="shared" si="3"/>
        <v>2.6301479118329467E-2</v>
      </c>
      <c r="H40" s="105">
        <v>71.8</v>
      </c>
      <c r="I40" s="96">
        <f t="shared" si="4"/>
        <v>5519.9582172701948</v>
      </c>
      <c r="J40" s="96">
        <f t="shared" si="0"/>
        <v>-36015</v>
      </c>
      <c r="K40" s="96">
        <v>432348</v>
      </c>
      <c r="L40" s="99">
        <f t="shared" si="1"/>
        <v>91.669904798911986</v>
      </c>
      <c r="M40" s="100">
        <v>91</v>
      </c>
    </row>
    <row r="41" spans="1:13" s="107" customFormat="1" ht="16.5" customHeight="1">
      <c r="A41" s="201" t="s">
        <v>69</v>
      </c>
      <c r="B41" s="202"/>
      <c r="C41" s="203"/>
      <c r="D41" s="94">
        <v>104257</v>
      </c>
      <c r="E41" s="96">
        <v>101318</v>
      </c>
      <c r="F41" s="96">
        <f t="shared" si="2"/>
        <v>2939</v>
      </c>
      <c r="G41" s="97">
        <f t="shared" si="3"/>
        <v>2.9007678793501648E-2</v>
      </c>
      <c r="H41" s="105">
        <v>11.3</v>
      </c>
      <c r="I41" s="96">
        <f t="shared" si="4"/>
        <v>9226.283185840708</v>
      </c>
      <c r="J41" s="96">
        <f t="shared" si="0"/>
        <v>-17139</v>
      </c>
      <c r="K41" s="96">
        <v>121396</v>
      </c>
      <c r="L41" s="99">
        <f t="shared" si="1"/>
        <v>85.881742396784077</v>
      </c>
      <c r="M41" s="100">
        <v>86.2</v>
      </c>
    </row>
    <row r="42" spans="1:13" s="107" customFormat="1" ht="16.5" customHeight="1">
      <c r="A42" s="201" t="s">
        <v>220</v>
      </c>
      <c r="B42" s="202"/>
      <c r="C42" s="203"/>
      <c r="D42" s="112">
        <v>166779</v>
      </c>
      <c r="E42" s="96">
        <v>164571</v>
      </c>
      <c r="F42" s="96">
        <f t="shared" si="2"/>
        <v>2208</v>
      </c>
      <c r="G42" s="97">
        <f t="shared" si="3"/>
        <v>1.3416701605993765E-2</v>
      </c>
      <c r="H42" s="105">
        <v>20.51</v>
      </c>
      <c r="I42" s="96">
        <f t="shared" si="4"/>
        <v>8131.5943442223297</v>
      </c>
      <c r="J42" s="96">
        <f>D42-K42</f>
        <v>-23226</v>
      </c>
      <c r="K42" s="96">
        <v>190005</v>
      </c>
      <c r="L42" s="99">
        <f>D42*100/K42</f>
        <v>87.776111154969612</v>
      </c>
      <c r="M42" s="100">
        <v>88.7</v>
      </c>
    </row>
    <row r="43" spans="1:13" s="107" customFormat="1" ht="16.5" customHeight="1">
      <c r="A43" s="201" t="s">
        <v>68</v>
      </c>
      <c r="B43" s="202"/>
      <c r="C43" s="203"/>
      <c r="D43" s="94">
        <v>163592</v>
      </c>
      <c r="E43" s="96">
        <v>157290</v>
      </c>
      <c r="F43" s="96">
        <f t="shared" si="2"/>
        <v>6302</v>
      </c>
      <c r="G43" s="97">
        <f t="shared" si="3"/>
        <v>4.0066119905906285E-2</v>
      </c>
      <c r="H43" s="105">
        <v>27.55</v>
      </c>
      <c r="I43" s="96">
        <f t="shared" si="4"/>
        <v>5938.0036297640654</v>
      </c>
      <c r="J43" s="96">
        <f t="shared" ref="J43:J59" si="5">D43-K43</f>
        <v>-22691</v>
      </c>
      <c r="K43" s="96">
        <v>186283</v>
      </c>
      <c r="L43" s="99">
        <f t="shared" ref="L43:L59" si="6">D43*100/K43</f>
        <v>87.81907098339623</v>
      </c>
      <c r="M43" s="100">
        <v>87.9</v>
      </c>
    </row>
    <row r="44" spans="1:13" s="107" customFormat="1" ht="16.5" customHeight="1">
      <c r="A44" s="201" t="s">
        <v>67</v>
      </c>
      <c r="B44" s="202"/>
      <c r="C44" s="203"/>
      <c r="D44" s="94">
        <v>119897</v>
      </c>
      <c r="E44" s="96">
        <v>124808</v>
      </c>
      <c r="F44" s="96">
        <f t="shared" si="2"/>
        <v>-4911</v>
      </c>
      <c r="G44" s="97">
        <f t="shared" si="3"/>
        <v>-3.9348439202615215E-2</v>
      </c>
      <c r="H44" s="105">
        <v>17.14</v>
      </c>
      <c r="I44" s="96">
        <f t="shared" si="4"/>
        <v>6995.1575262543756</v>
      </c>
      <c r="J44" s="96">
        <f t="shared" si="5"/>
        <v>-30059</v>
      </c>
      <c r="K44" s="96">
        <v>149956</v>
      </c>
      <c r="L44" s="99">
        <f t="shared" si="6"/>
        <v>79.954786737442987</v>
      </c>
      <c r="M44" s="100">
        <v>81.599999999999994</v>
      </c>
    </row>
    <row r="45" spans="1:13" s="107" customFormat="1" ht="16.5" customHeight="1">
      <c r="A45" s="201" t="s">
        <v>66</v>
      </c>
      <c r="B45" s="202"/>
      <c r="C45" s="203"/>
      <c r="D45" s="94">
        <v>104735</v>
      </c>
      <c r="E45" s="96">
        <v>99548</v>
      </c>
      <c r="F45" s="96">
        <f t="shared" si="2"/>
        <v>5187</v>
      </c>
      <c r="G45" s="97">
        <f t="shared" si="3"/>
        <v>5.2105516936553221E-2</v>
      </c>
      <c r="H45" s="105">
        <v>11.46</v>
      </c>
      <c r="I45" s="96">
        <f t="shared" si="4"/>
        <v>9139.1797556719011</v>
      </c>
      <c r="J45" s="96">
        <f t="shared" si="5"/>
        <v>-18007</v>
      </c>
      <c r="K45" s="96">
        <v>122742</v>
      </c>
      <c r="L45" s="99">
        <f t="shared" si="6"/>
        <v>85.329390102817285</v>
      </c>
      <c r="M45" s="100">
        <v>83.4</v>
      </c>
    </row>
    <row r="46" spans="1:13" s="107" customFormat="1" ht="16.5" customHeight="1">
      <c r="A46" s="201" t="s">
        <v>65</v>
      </c>
      <c r="B46" s="202"/>
      <c r="C46" s="203"/>
      <c r="D46" s="94">
        <v>72066</v>
      </c>
      <c r="E46" s="96">
        <v>72863</v>
      </c>
      <c r="F46" s="96">
        <f t="shared" si="2"/>
        <v>-797</v>
      </c>
      <c r="G46" s="97">
        <f t="shared" si="3"/>
        <v>-1.0938336329824465E-2</v>
      </c>
      <c r="H46" s="105">
        <v>8.15</v>
      </c>
      <c r="I46" s="96">
        <f t="shared" si="4"/>
        <v>8842.4539877300613</v>
      </c>
      <c r="J46" s="96">
        <f t="shared" si="5"/>
        <v>-1589</v>
      </c>
      <c r="K46" s="96">
        <v>73655</v>
      </c>
      <c r="L46" s="99">
        <f t="shared" si="6"/>
        <v>97.842644762745238</v>
      </c>
      <c r="M46" s="100">
        <v>97.4</v>
      </c>
    </row>
    <row r="47" spans="1:13" s="107" customFormat="1" ht="16.5" customHeight="1">
      <c r="A47" s="201" t="s">
        <v>64</v>
      </c>
      <c r="B47" s="202"/>
      <c r="C47" s="203"/>
      <c r="D47" s="94">
        <v>52564</v>
      </c>
      <c r="E47" s="96">
        <v>51307</v>
      </c>
      <c r="F47" s="96">
        <f t="shared" si="2"/>
        <v>1257</v>
      </c>
      <c r="G47" s="97">
        <f t="shared" si="3"/>
        <v>2.4499580953865945E-2</v>
      </c>
      <c r="H47" s="105">
        <v>10.16</v>
      </c>
      <c r="I47" s="96">
        <f t="shared" si="4"/>
        <v>5173.6220472440946</v>
      </c>
      <c r="J47" s="96">
        <f t="shared" si="5"/>
        <v>-5831</v>
      </c>
      <c r="K47" s="96">
        <v>58395</v>
      </c>
      <c r="L47" s="99">
        <f t="shared" si="6"/>
        <v>90.014556040756915</v>
      </c>
      <c r="M47" s="100">
        <v>86.2</v>
      </c>
    </row>
    <row r="48" spans="1:13" s="107" customFormat="1" ht="16.5" customHeight="1">
      <c r="A48" s="201" t="s">
        <v>63</v>
      </c>
      <c r="B48" s="202"/>
      <c r="C48" s="203"/>
      <c r="D48" s="94">
        <v>59204</v>
      </c>
      <c r="E48" s="96">
        <v>58178</v>
      </c>
      <c r="F48" s="96">
        <f t="shared" si="2"/>
        <v>1026</v>
      </c>
      <c r="G48" s="97">
        <f t="shared" si="3"/>
        <v>1.7635532331809273E-2</v>
      </c>
      <c r="H48" s="105">
        <v>6.39</v>
      </c>
      <c r="I48" s="96">
        <f t="shared" si="4"/>
        <v>9265.1017214397507</v>
      </c>
      <c r="J48" s="96">
        <f t="shared" si="5"/>
        <v>-21045</v>
      </c>
      <c r="K48" s="96">
        <v>80249</v>
      </c>
      <c r="L48" s="99">
        <f t="shared" si="6"/>
        <v>73.775374147964456</v>
      </c>
      <c r="M48" s="100">
        <v>74.599999999999994</v>
      </c>
    </row>
    <row r="49" spans="1:44" s="107" customFormat="1" ht="16.5" customHeight="1">
      <c r="A49" s="201" t="s">
        <v>62</v>
      </c>
      <c r="B49" s="202"/>
      <c r="C49" s="203"/>
      <c r="D49" s="94">
        <v>68474</v>
      </c>
      <c r="E49" s="96">
        <v>65793</v>
      </c>
      <c r="F49" s="96">
        <f t="shared" si="2"/>
        <v>2681</v>
      </c>
      <c r="G49" s="97">
        <f t="shared" si="3"/>
        <v>4.0749015852750294E-2</v>
      </c>
      <c r="H49" s="105">
        <v>13.42</v>
      </c>
      <c r="I49" s="96">
        <f t="shared" si="4"/>
        <v>5102.3845007451564</v>
      </c>
      <c r="J49" s="96">
        <f t="shared" si="5"/>
        <v>-16683</v>
      </c>
      <c r="K49" s="96">
        <v>85157</v>
      </c>
      <c r="L49" s="99">
        <f t="shared" si="6"/>
        <v>80.409126671911878</v>
      </c>
      <c r="M49" s="100">
        <v>79.400000000000006</v>
      </c>
    </row>
    <row r="50" spans="1:44" s="107" customFormat="1" ht="16.5" customHeight="1">
      <c r="A50" s="201" t="s">
        <v>61</v>
      </c>
      <c r="B50" s="202"/>
      <c r="C50" s="203"/>
      <c r="D50" s="94">
        <v>64456</v>
      </c>
      <c r="E50" s="96">
        <v>61542</v>
      </c>
      <c r="F50" s="96">
        <f t="shared" si="2"/>
        <v>2914</v>
      </c>
      <c r="G50" s="97">
        <f t="shared" si="3"/>
        <v>4.7349777387800204E-2</v>
      </c>
      <c r="H50" s="105">
        <v>10.23</v>
      </c>
      <c r="I50" s="96">
        <f t="shared" si="4"/>
        <v>6300.6842619745839</v>
      </c>
      <c r="J50" s="96">
        <f t="shared" si="5"/>
        <v>-10408</v>
      </c>
      <c r="K50" s="96">
        <v>74864</v>
      </c>
      <c r="L50" s="99">
        <f t="shared" si="6"/>
        <v>86.097456721521695</v>
      </c>
      <c r="M50" s="100">
        <v>83.3</v>
      </c>
    </row>
    <row r="51" spans="1:44" s="107" customFormat="1" ht="16.5" customHeight="1">
      <c r="A51" s="201" t="s">
        <v>60</v>
      </c>
      <c r="B51" s="202"/>
      <c r="C51" s="203"/>
      <c r="D51" s="94">
        <v>92727</v>
      </c>
      <c r="E51" s="96">
        <v>93024</v>
      </c>
      <c r="F51" s="96">
        <f t="shared" si="2"/>
        <v>-297</v>
      </c>
      <c r="G51" s="97">
        <f t="shared" si="3"/>
        <v>-3.1927244582043344E-3</v>
      </c>
      <c r="H51" s="105">
        <v>12.88</v>
      </c>
      <c r="I51" s="96">
        <f t="shared" si="4"/>
        <v>7199.3012422360243</v>
      </c>
      <c r="J51" s="96">
        <f t="shared" si="5"/>
        <v>-23905</v>
      </c>
      <c r="K51" s="96">
        <v>116632</v>
      </c>
      <c r="L51" s="99">
        <f t="shared" si="6"/>
        <v>79.503909733177863</v>
      </c>
      <c r="M51" s="100">
        <v>80</v>
      </c>
    </row>
    <row r="52" spans="1:44" s="107" customFormat="1" ht="16.5" customHeight="1">
      <c r="A52" s="201" t="s">
        <v>59</v>
      </c>
      <c r="B52" s="202"/>
      <c r="C52" s="203"/>
      <c r="D52" s="94">
        <v>67614</v>
      </c>
      <c r="E52" s="96">
        <v>64585</v>
      </c>
      <c r="F52" s="96">
        <f t="shared" si="2"/>
        <v>3029</v>
      </c>
      <c r="G52" s="97">
        <f t="shared" si="3"/>
        <v>4.6899434853294106E-2</v>
      </c>
      <c r="H52" s="105">
        <v>15.32</v>
      </c>
      <c r="I52" s="96">
        <f t="shared" si="4"/>
        <v>4413.4464751958221</v>
      </c>
      <c r="J52" s="96">
        <f t="shared" si="5"/>
        <v>-3615</v>
      </c>
      <c r="K52" s="96">
        <v>71229</v>
      </c>
      <c r="L52" s="99">
        <f t="shared" si="6"/>
        <v>94.924819946931734</v>
      </c>
      <c r="M52" s="100">
        <v>92.2</v>
      </c>
    </row>
    <row r="53" spans="1:44" s="107" customFormat="1" ht="16.5" customHeight="1">
      <c r="A53" s="201" t="s">
        <v>58</v>
      </c>
      <c r="B53" s="202"/>
      <c r="C53" s="203"/>
      <c r="D53" s="94">
        <v>148156</v>
      </c>
      <c r="E53" s="96">
        <v>145558</v>
      </c>
      <c r="F53" s="96">
        <f t="shared" si="2"/>
        <v>2598</v>
      </c>
      <c r="G53" s="97">
        <f t="shared" si="3"/>
        <v>1.7848555215103257E-2</v>
      </c>
      <c r="H53" s="105">
        <v>21.02</v>
      </c>
      <c r="I53" s="96">
        <f t="shared" si="4"/>
        <v>7048.3349191246434</v>
      </c>
      <c r="J53" s="96">
        <f t="shared" si="5"/>
        <v>1525</v>
      </c>
      <c r="K53" s="96">
        <v>146631</v>
      </c>
      <c r="L53" s="99">
        <f t="shared" si="6"/>
        <v>101.04002564259945</v>
      </c>
      <c r="M53" s="100">
        <v>98.6</v>
      </c>
    </row>
    <row r="54" spans="1:44" s="107" customFormat="1" ht="16.5" customHeight="1">
      <c r="A54" s="201" t="s">
        <v>57</v>
      </c>
      <c r="B54" s="202"/>
      <c r="C54" s="203"/>
      <c r="D54" s="94">
        <v>68782</v>
      </c>
      <c r="E54" s="96">
        <v>67080</v>
      </c>
      <c r="F54" s="96">
        <f t="shared" si="2"/>
        <v>1702</v>
      </c>
      <c r="G54" s="97">
        <f t="shared" si="3"/>
        <v>2.53726893261777E-2</v>
      </c>
      <c r="H54" s="105">
        <v>17.97</v>
      </c>
      <c r="I54" s="96">
        <f t="shared" si="4"/>
        <v>3827.6015581524766</v>
      </c>
      <c r="J54" s="96">
        <f t="shared" si="5"/>
        <v>-18854</v>
      </c>
      <c r="K54" s="96">
        <v>87636</v>
      </c>
      <c r="L54" s="99">
        <f t="shared" si="6"/>
        <v>78.486010315395504</v>
      </c>
      <c r="M54" s="113">
        <v>79.5</v>
      </c>
    </row>
    <row r="55" spans="1:44" s="107" customFormat="1" ht="16.5" customHeight="1">
      <c r="A55" s="201" t="s">
        <v>56</v>
      </c>
      <c r="B55" s="202"/>
      <c r="C55" s="203"/>
      <c r="D55" s="94">
        <v>51875</v>
      </c>
      <c r="E55" s="96">
        <v>53047</v>
      </c>
      <c r="F55" s="96">
        <f t="shared" si="2"/>
        <v>-1172</v>
      </c>
      <c r="G55" s="97">
        <f t="shared" si="3"/>
        <v>-2.20936150960469E-2</v>
      </c>
      <c r="H55" s="105">
        <v>9.9</v>
      </c>
      <c r="I55" s="96">
        <f t="shared" si="4"/>
        <v>5239.8989898989894</v>
      </c>
      <c r="J55" s="96">
        <f t="shared" si="5"/>
        <v>-3958</v>
      </c>
      <c r="K55" s="96">
        <v>55833</v>
      </c>
      <c r="L55" s="99">
        <f t="shared" si="6"/>
        <v>92.911002453745994</v>
      </c>
      <c r="M55" s="113">
        <v>93.3</v>
      </c>
    </row>
    <row r="56" spans="1:44" s="107" customFormat="1" ht="16.5" customHeight="1">
      <c r="A56" s="201" t="s">
        <v>221</v>
      </c>
      <c r="B56" s="202"/>
      <c r="C56" s="203"/>
      <c r="D56" s="94">
        <v>69906</v>
      </c>
      <c r="E56" s="96">
        <v>69964</v>
      </c>
      <c r="F56" s="96">
        <f t="shared" si="2"/>
        <v>-58</v>
      </c>
      <c r="G56" s="97">
        <f t="shared" si="3"/>
        <v>-8.2899777028185928E-4</v>
      </c>
      <c r="H56" s="105">
        <v>73.47</v>
      </c>
      <c r="I56" s="96">
        <f t="shared" si="4"/>
        <v>951.49040424663133</v>
      </c>
      <c r="J56" s="96">
        <f t="shared" si="5"/>
        <v>-11048</v>
      </c>
      <c r="K56" s="96">
        <v>80954</v>
      </c>
      <c r="L56" s="99">
        <f t="shared" si="6"/>
        <v>86.352743533364631</v>
      </c>
      <c r="M56" s="113">
        <v>86.7</v>
      </c>
    </row>
    <row r="57" spans="1:44" s="107" customFormat="1" ht="16.5" customHeight="1">
      <c r="A57" s="201" t="s">
        <v>54</v>
      </c>
      <c r="B57" s="202"/>
      <c r="C57" s="203"/>
      <c r="D57" s="94">
        <v>157135</v>
      </c>
      <c r="E57" s="96">
        <v>157247</v>
      </c>
      <c r="F57" s="96">
        <f t="shared" si="2"/>
        <v>-112</v>
      </c>
      <c r="G57" s="97">
        <f t="shared" si="3"/>
        <v>-7.1225524175341976E-4</v>
      </c>
      <c r="H57" s="105">
        <v>15.75</v>
      </c>
      <c r="I57" s="96">
        <f t="shared" si="4"/>
        <v>9976.8253968253975</v>
      </c>
      <c r="J57" s="96">
        <f t="shared" si="5"/>
        <v>-42877</v>
      </c>
      <c r="K57" s="96">
        <v>200012</v>
      </c>
      <c r="L57" s="99">
        <f t="shared" si="6"/>
        <v>78.562786232826028</v>
      </c>
      <c r="M57" s="113">
        <v>80</v>
      </c>
    </row>
    <row r="58" spans="1:44" s="104" customFormat="1" ht="16.5" customHeight="1">
      <c r="A58" s="204" t="s">
        <v>222</v>
      </c>
      <c r="B58" s="204"/>
      <c r="C58" s="205"/>
      <c r="D58" s="114">
        <v>58334</v>
      </c>
      <c r="E58" s="96">
        <v>60231</v>
      </c>
      <c r="F58" s="96">
        <f t="shared" si="2"/>
        <v>-1897</v>
      </c>
      <c r="G58" s="97">
        <f t="shared" si="3"/>
        <v>-3.1495409340704952E-2</v>
      </c>
      <c r="H58" s="105">
        <v>375.86</v>
      </c>
      <c r="I58" s="96">
        <f t="shared" si="4"/>
        <v>155.20140477837492</v>
      </c>
      <c r="J58" s="96">
        <f t="shared" si="5"/>
        <v>-372</v>
      </c>
      <c r="K58" s="96">
        <v>58706</v>
      </c>
      <c r="L58" s="99">
        <f t="shared" si="6"/>
        <v>99.366333935202533</v>
      </c>
      <c r="M58" s="113">
        <v>102.6</v>
      </c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</row>
    <row r="59" spans="1:44" s="104" customFormat="1" ht="16.5" customHeight="1">
      <c r="A59" s="206" t="s">
        <v>223</v>
      </c>
      <c r="B59" s="206"/>
      <c r="C59" s="207"/>
      <c r="D59" s="115">
        <v>26491</v>
      </c>
      <c r="E59" s="116">
        <v>27984</v>
      </c>
      <c r="F59" s="116">
        <f t="shared" si="2"/>
        <v>-1493</v>
      </c>
      <c r="G59" s="117">
        <f t="shared" si="3"/>
        <v>-5.3351915380217267E-2</v>
      </c>
      <c r="H59" s="118">
        <v>399.34</v>
      </c>
      <c r="I59" s="116">
        <f t="shared" si="4"/>
        <v>66.336955977362649</v>
      </c>
      <c r="J59" s="116">
        <f t="shared" si="5"/>
        <v>-1308</v>
      </c>
      <c r="K59" s="116">
        <v>27799</v>
      </c>
      <c r="L59" s="119">
        <f t="shared" si="6"/>
        <v>95.294794776790539</v>
      </c>
      <c r="M59" s="120">
        <v>100.7</v>
      </c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</row>
    <row r="60" spans="1:44" s="107" customFormat="1">
      <c r="B60" s="121"/>
      <c r="C60" s="122"/>
      <c r="D60" s="123"/>
      <c r="E60" s="16" t="s">
        <v>179</v>
      </c>
      <c r="F60" s="16"/>
      <c r="G60" s="16"/>
      <c r="H60" s="16"/>
      <c r="I60" s="16"/>
      <c r="J60" s="16"/>
      <c r="K60" s="16"/>
      <c r="L60" s="16"/>
    </row>
    <row r="61" spans="1:44">
      <c r="D61" s="113"/>
      <c r="E61" s="113"/>
      <c r="F61" s="113"/>
      <c r="G61" s="113"/>
      <c r="H61" s="113"/>
      <c r="I61" s="113"/>
      <c r="J61" s="113"/>
      <c r="K61" s="113"/>
      <c r="L61" s="113"/>
      <c r="M61" s="113"/>
    </row>
    <row r="62" spans="1:44">
      <c r="D62" s="113"/>
      <c r="E62" s="113"/>
      <c r="F62" s="113"/>
      <c r="G62" s="113"/>
      <c r="H62" s="113"/>
      <c r="I62" s="113"/>
      <c r="J62" s="113"/>
      <c r="K62" s="113"/>
      <c r="L62" s="113"/>
      <c r="M62" s="113"/>
    </row>
    <row r="63" spans="1:44">
      <c r="D63" s="113"/>
      <c r="E63" s="113"/>
      <c r="F63" s="113"/>
      <c r="G63" s="113"/>
      <c r="H63" s="113"/>
      <c r="I63" s="113"/>
      <c r="J63" s="113"/>
      <c r="K63" s="113"/>
      <c r="L63" s="113"/>
      <c r="M63" s="113"/>
    </row>
    <row r="64" spans="1:44">
      <c r="D64" s="113"/>
      <c r="E64" s="113"/>
      <c r="F64" s="113"/>
      <c r="G64" s="113"/>
      <c r="H64" s="113"/>
      <c r="I64" s="113"/>
      <c r="J64" s="113"/>
      <c r="K64" s="113"/>
      <c r="L64" s="113"/>
      <c r="M64" s="113"/>
    </row>
    <row r="65" spans="4:13">
      <c r="D65" s="113"/>
      <c r="E65" s="113"/>
      <c r="F65" s="113"/>
      <c r="G65" s="113"/>
      <c r="H65" s="113"/>
      <c r="I65" s="113"/>
      <c r="J65" s="113"/>
      <c r="K65" s="113"/>
      <c r="L65" s="113"/>
      <c r="M65" s="113"/>
    </row>
    <row r="66" spans="4:13">
      <c r="D66" s="113"/>
      <c r="E66" s="113"/>
      <c r="F66" s="113"/>
      <c r="G66" s="113"/>
      <c r="H66" s="113"/>
      <c r="I66" s="113"/>
      <c r="J66" s="113"/>
      <c r="K66" s="113"/>
      <c r="L66" s="113"/>
      <c r="M66" s="113"/>
    </row>
    <row r="67" spans="4:13">
      <c r="D67" s="113"/>
      <c r="E67" s="113"/>
      <c r="F67" s="113"/>
      <c r="G67" s="113"/>
      <c r="H67" s="113"/>
      <c r="I67" s="113"/>
      <c r="J67" s="113"/>
      <c r="K67" s="113"/>
      <c r="L67" s="113"/>
      <c r="M67" s="113"/>
    </row>
    <row r="68" spans="4:13">
      <c r="D68" s="113"/>
      <c r="E68" s="113"/>
      <c r="F68" s="113"/>
      <c r="G68" s="113"/>
      <c r="H68" s="113"/>
      <c r="I68" s="113"/>
      <c r="J68" s="113"/>
      <c r="K68" s="113"/>
      <c r="L68" s="113"/>
      <c r="M68" s="113"/>
    </row>
    <row r="69" spans="4:13">
      <c r="D69" s="113"/>
      <c r="E69" s="113"/>
      <c r="F69" s="113"/>
      <c r="G69" s="113"/>
      <c r="H69" s="113"/>
      <c r="I69" s="113"/>
      <c r="J69" s="113"/>
      <c r="K69" s="113"/>
      <c r="L69" s="113"/>
      <c r="M69" s="113"/>
    </row>
    <row r="70" spans="4:13">
      <c r="D70" s="113"/>
      <c r="E70" s="113"/>
      <c r="F70" s="113"/>
      <c r="G70" s="113"/>
      <c r="H70" s="113"/>
      <c r="I70" s="113"/>
      <c r="J70" s="113"/>
      <c r="K70" s="113"/>
      <c r="L70" s="113"/>
      <c r="M70" s="113"/>
    </row>
    <row r="71" spans="4:13">
      <c r="D71" s="113"/>
      <c r="E71" s="113"/>
      <c r="F71" s="113"/>
      <c r="G71" s="113"/>
      <c r="H71" s="113"/>
      <c r="I71" s="113"/>
      <c r="J71" s="113"/>
      <c r="K71" s="113"/>
      <c r="L71" s="113"/>
      <c r="M71" s="113"/>
    </row>
    <row r="72" spans="4:13">
      <c r="D72" s="113"/>
      <c r="E72" s="113"/>
      <c r="F72" s="113"/>
      <c r="G72" s="113"/>
      <c r="H72" s="113"/>
      <c r="I72" s="113"/>
      <c r="J72" s="113"/>
      <c r="K72" s="113"/>
      <c r="L72" s="113"/>
      <c r="M72" s="113"/>
    </row>
    <row r="73" spans="4:13">
      <c r="D73" s="113"/>
      <c r="E73" s="113"/>
      <c r="F73" s="113"/>
      <c r="G73" s="113"/>
      <c r="H73" s="113"/>
      <c r="I73" s="113"/>
      <c r="J73" s="113"/>
      <c r="K73" s="113"/>
      <c r="L73" s="113"/>
      <c r="M73" s="113"/>
    </row>
    <row r="74" spans="4:13">
      <c r="D74" s="113"/>
      <c r="E74" s="113"/>
      <c r="F74" s="113"/>
      <c r="G74" s="113"/>
      <c r="H74" s="113"/>
      <c r="I74" s="113"/>
      <c r="J74" s="113"/>
      <c r="K74" s="113"/>
      <c r="L74" s="113"/>
      <c r="M74" s="113"/>
    </row>
    <row r="75" spans="4:13">
      <c r="D75" s="113"/>
      <c r="E75" s="113"/>
      <c r="F75" s="113"/>
      <c r="G75" s="113"/>
      <c r="H75" s="113"/>
      <c r="I75" s="113"/>
      <c r="J75" s="113"/>
      <c r="K75" s="113"/>
      <c r="L75" s="113"/>
      <c r="M75" s="113"/>
    </row>
    <row r="76" spans="4:13">
      <c r="D76" s="113"/>
      <c r="E76" s="113"/>
      <c r="F76" s="113"/>
      <c r="G76" s="113"/>
      <c r="H76" s="113"/>
      <c r="I76" s="113"/>
      <c r="J76" s="113"/>
      <c r="K76" s="113"/>
      <c r="L76" s="113"/>
      <c r="M76" s="113"/>
    </row>
    <row r="77" spans="4:13">
      <c r="D77" s="113"/>
      <c r="E77" s="113"/>
      <c r="F77" s="113"/>
      <c r="G77" s="113"/>
      <c r="H77" s="113"/>
      <c r="I77" s="113"/>
      <c r="J77" s="113"/>
      <c r="K77" s="113"/>
      <c r="L77" s="113"/>
      <c r="M77" s="113"/>
    </row>
    <row r="78" spans="4:13">
      <c r="D78" s="113"/>
      <c r="E78" s="113"/>
      <c r="F78" s="113"/>
      <c r="G78" s="113"/>
      <c r="H78" s="113"/>
      <c r="I78" s="113"/>
      <c r="J78" s="113"/>
      <c r="K78" s="113"/>
      <c r="L78" s="113"/>
      <c r="M78" s="113"/>
    </row>
    <row r="79" spans="4:13">
      <c r="D79" s="113"/>
      <c r="E79" s="113"/>
      <c r="F79" s="113"/>
      <c r="G79" s="113"/>
      <c r="H79" s="113"/>
      <c r="I79" s="113"/>
      <c r="J79" s="113"/>
      <c r="K79" s="113"/>
      <c r="L79" s="113"/>
      <c r="M79" s="113"/>
    </row>
    <row r="80" spans="4:13">
      <c r="D80" s="113"/>
      <c r="E80" s="113"/>
      <c r="F80" s="113"/>
      <c r="G80" s="113"/>
      <c r="H80" s="113"/>
      <c r="I80" s="113"/>
      <c r="J80" s="113"/>
      <c r="K80" s="113"/>
      <c r="L80" s="113"/>
      <c r="M80" s="113"/>
    </row>
    <row r="81" spans="4:13">
      <c r="D81" s="113"/>
      <c r="E81" s="113"/>
      <c r="F81" s="113"/>
      <c r="G81" s="113"/>
      <c r="H81" s="113"/>
      <c r="I81" s="113"/>
      <c r="J81" s="113"/>
      <c r="K81" s="113"/>
      <c r="L81" s="113"/>
      <c r="M81" s="113"/>
    </row>
    <row r="82" spans="4:13">
      <c r="D82" s="113"/>
      <c r="E82" s="113"/>
      <c r="F82" s="113"/>
      <c r="G82" s="113"/>
      <c r="H82" s="113"/>
      <c r="I82" s="113"/>
      <c r="J82" s="113"/>
      <c r="K82" s="113"/>
      <c r="L82" s="113"/>
      <c r="M82" s="113"/>
    </row>
    <row r="83" spans="4:13">
      <c r="D83" s="113"/>
      <c r="E83" s="113"/>
      <c r="F83" s="113"/>
      <c r="G83" s="113"/>
      <c r="H83" s="113"/>
      <c r="I83" s="113"/>
      <c r="J83" s="113"/>
      <c r="K83" s="113"/>
      <c r="L83" s="113"/>
      <c r="M83" s="113"/>
    </row>
    <row r="84" spans="4:13">
      <c r="D84" s="113"/>
      <c r="E84" s="113"/>
      <c r="F84" s="113"/>
      <c r="G84" s="113"/>
      <c r="H84" s="113"/>
      <c r="I84" s="113"/>
      <c r="J84" s="113"/>
      <c r="K84" s="113"/>
      <c r="L84" s="113"/>
      <c r="M84" s="113"/>
    </row>
    <row r="85" spans="4:13">
      <c r="D85" s="113"/>
      <c r="E85" s="113"/>
      <c r="F85" s="113"/>
      <c r="G85" s="113"/>
      <c r="H85" s="113"/>
      <c r="I85" s="113"/>
      <c r="J85" s="113"/>
      <c r="K85" s="113"/>
      <c r="L85" s="113"/>
      <c r="M85" s="113"/>
    </row>
    <row r="86" spans="4:13">
      <c r="D86" s="113"/>
      <c r="E86" s="113"/>
      <c r="F86" s="113"/>
      <c r="G86" s="113"/>
      <c r="H86" s="113"/>
      <c r="I86" s="113"/>
      <c r="J86" s="113"/>
      <c r="K86" s="113"/>
      <c r="L86" s="113"/>
      <c r="M86" s="113"/>
    </row>
    <row r="87" spans="4:13">
      <c r="D87" s="113"/>
      <c r="E87" s="113"/>
      <c r="F87" s="113"/>
      <c r="G87" s="113"/>
      <c r="H87" s="113"/>
      <c r="I87" s="113"/>
      <c r="J87" s="113"/>
      <c r="K87" s="113"/>
      <c r="L87" s="113"/>
      <c r="M87" s="113"/>
    </row>
    <row r="88" spans="4:13">
      <c r="D88" s="113"/>
      <c r="E88" s="113"/>
      <c r="F88" s="113"/>
      <c r="G88" s="113"/>
      <c r="H88" s="113"/>
      <c r="I88" s="113"/>
      <c r="J88" s="113"/>
      <c r="K88" s="113"/>
      <c r="L88" s="113"/>
      <c r="M88" s="113"/>
    </row>
    <row r="89" spans="4:13">
      <c r="D89" s="113"/>
      <c r="E89" s="113"/>
      <c r="F89" s="113"/>
      <c r="G89" s="113"/>
      <c r="H89" s="113"/>
      <c r="I89" s="113"/>
      <c r="J89" s="113"/>
      <c r="K89" s="113"/>
      <c r="L89" s="113"/>
      <c r="M89" s="113"/>
    </row>
    <row r="90" spans="4:13">
      <c r="D90" s="113"/>
      <c r="E90" s="113"/>
      <c r="F90" s="113"/>
      <c r="G90" s="113"/>
      <c r="H90" s="113"/>
      <c r="I90" s="113"/>
      <c r="J90" s="113"/>
      <c r="K90" s="113"/>
      <c r="L90" s="113"/>
      <c r="M90" s="113"/>
    </row>
    <row r="91" spans="4:13">
      <c r="D91" s="113"/>
      <c r="E91" s="113"/>
      <c r="F91" s="113"/>
      <c r="G91" s="113"/>
      <c r="H91" s="113"/>
      <c r="I91" s="113"/>
      <c r="J91" s="113"/>
      <c r="K91" s="113"/>
      <c r="L91" s="113"/>
      <c r="M91" s="113"/>
    </row>
    <row r="92" spans="4:13">
      <c r="D92" s="113"/>
      <c r="E92" s="113"/>
      <c r="F92" s="113"/>
      <c r="G92" s="113"/>
      <c r="H92" s="113"/>
      <c r="I92" s="113"/>
      <c r="J92" s="113"/>
      <c r="K92" s="113"/>
      <c r="L92" s="113"/>
      <c r="M92" s="113"/>
    </row>
    <row r="93" spans="4:13">
      <c r="D93" s="113"/>
      <c r="E93" s="113"/>
      <c r="F93" s="113"/>
      <c r="G93" s="113"/>
      <c r="H93" s="113"/>
      <c r="I93" s="113"/>
      <c r="J93" s="113"/>
      <c r="K93" s="113"/>
      <c r="L93" s="113"/>
      <c r="M93" s="113"/>
    </row>
    <row r="94" spans="4:13">
      <c r="D94" s="113"/>
      <c r="E94" s="113"/>
      <c r="F94" s="113"/>
      <c r="G94" s="113"/>
      <c r="H94" s="113"/>
      <c r="I94" s="113"/>
      <c r="J94" s="113"/>
      <c r="K94" s="113"/>
      <c r="L94" s="113"/>
      <c r="M94" s="113"/>
    </row>
    <row r="95" spans="4:13">
      <c r="D95" s="113"/>
      <c r="E95" s="113"/>
      <c r="F95" s="113"/>
      <c r="G95" s="113"/>
      <c r="H95" s="113"/>
      <c r="I95" s="113"/>
      <c r="J95" s="113"/>
      <c r="K95" s="113"/>
      <c r="L95" s="113"/>
      <c r="M95" s="113"/>
    </row>
    <row r="96" spans="4:13">
      <c r="D96" s="113"/>
      <c r="E96" s="113"/>
      <c r="F96" s="113"/>
      <c r="G96" s="113"/>
      <c r="H96" s="113"/>
      <c r="I96" s="113"/>
      <c r="J96" s="113"/>
      <c r="K96" s="113"/>
      <c r="L96" s="113"/>
      <c r="M96" s="113"/>
    </row>
    <row r="97" spans="4:13">
      <c r="D97" s="113"/>
      <c r="E97" s="113"/>
      <c r="F97" s="113"/>
      <c r="G97" s="113"/>
      <c r="H97" s="113"/>
      <c r="I97" s="113"/>
      <c r="J97" s="113"/>
      <c r="K97" s="113"/>
      <c r="L97" s="113"/>
      <c r="M97" s="113"/>
    </row>
    <row r="98" spans="4:13">
      <c r="D98" s="113"/>
      <c r="E98" s="113"/>
      <c r="F98" s="113"/>
      <c r="G98" s="113"/>
      <c r="H98" s="113"/>
      <c r="I98" s="113"/>
      <c r="J98" s="113"/>
      <c r="K98" s="113"/>
      <c r="L98" s="113"/>
      <c r="M98" s="113"/>
    </row>
    <row r="99" spans="4:13">
      <c r="D99" s="113"/>
      <c r="E99" s="113"/>
      <c r="F99" s="113"/>
      <c r="G99" s="113"/>
      <c r="H99" s="113"/>
      <c r="I99" s="113"/>
      <c r="J99" s="113"/>
      <c r="K99" s="113"/>
      <c r="L99" s="113"/>
      <c r="M99" s="113"/>
    </row>
    <row r="100" spans="4:13"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</row>
    <row r="101" spans="4:13"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</row>
    <row r="102" spans="4:13"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</row>
    <row r="103" spans="4:13"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</row>
    <row r="104" spans="4:13"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</row>
    <row r="105" spans="4:13"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</row>
    <row r="106" spans="4:13"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</row>
    <row r="107" spans="4:13"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</row>
    <row r="108" spans="4:13"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</row>
  </sheetData>
  <mergeCells count="68">
    <mergeCell ref="A11:C11"/>
    <mergeCell ref="L2:M3"/>
    <mergeCell ref="D3:G3"/>
    <mergeCell ref="D4:D5"/>
    <mergeCell ref="E4:E5"/>
    <mergeCell ref="F4:F5"/>
    <mergeCell ref="G4:G5"/>
    <mergeCell ref="L4:L5"/>
    <mergeCell ref="M4:M5"/>
    <mergeCell ref="A2:C5"/>
    <mergeCell ref="D2:G2"/>
    <mergeCell ref="H2:H5"/>
    <mergeCell ref="I2:I5"/>
    <mergeCell ref="J2:J5"/>
    <mergeCell ref="K2:K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</mergeCells>
  <phoneticPr fontId="3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統計表23</vt:lpstr>
      <vt:lpstr>統計表24</vt:lpstr>
      <vt:lpstr>統計表25</vt:lpstr>
      <vt:lpstr>統計表26</vt:lpstr>
      <vt:lpstr>統計表27</vt:lpstr>
      <vt:lpstr>統計表28</vt:lpstr>
      <vt:lpstr>統計表29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201413</dc:creator>
  <cp:lastModifiedBy>201413</cp:lastModifiedBy>
  <dcterms:created xsi:type="dcterms:W3CDTF">2017-12-14T01:58:54Z</dcterms:created>
  <dcterms:modified xsi:type="dcterms:W3CDTF">2017-12-14T05:39:21Z</dcterms:modified>
</cp:coreProperties>
</file>